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public\SZERVEZETI_EGYSÉGEK_MEGOSZTOTT_MAPPÁI\PARTNERKAPCSOLATI CSOPORT\VÉDETT\3 ÁRAJÁNLATOS BESZERZÉSEK\2024\Hőszivattyú beszerzés II (Déli üzemviteli épület)-Állami\Ajánlattételi felhívás\"/>
    </mc:Choice>
  </mc:AlternateContent>
  <bookViews>
    <workbookView xWindow="120" yWindow="45" windowWidth="28620" windowHeight="1266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E21" i="1" l="1"/>
  <c r="E17" i="1"/>
  <c r="E18" i="1" s="1"/>
  <c r="E19" i="1" s="1"/>
  <c r="E34" i="1" l="1"/>
  <c r="E27" i="1"/>
  <c r="E35" i="1"/>
  <c r="E28" i="1"/>
  <c r="E26" i="1"/>
  <c r="E30" i="1"/>
  <c r="E32" i="1"/>
  <c r="E33" i="1"/>
  <c r="E29" i="1"/>
  <c r="E31" i="1"/>
  <c r="E22" i="1" l="1"/>
  <c r="E23" i="1" s="1"/>
</calcChain>
</file>

<file path=xl/sharedStrings.xml><?xml version="1.0" encoding="utf-8"?>
<sst xmlns="http://schemas.openxmlformats.org/spreadsheetml/2006/main" count="41" uniqueCount="37">
  <si>
    <t>levegő-víz</t>
  </si>
  <si>
    <t>Elvárt</t>
  </si>
  <si>
    <t>1.ajánlat</t>
  </si>
  <si>
    <t>Adatok</t>
  </si>
  <si>
    <t>Vizsgált időtáv</t>
  </si>
  <si>
    <t>év</t>
  </si>
  <si>
    <t>Reál diszkontráta</t>
  </si>
  <si>
    <t>%</t>
  </si>
  <si>
    <t>*  A kiváltandó géptípus legjobb hatásfokú pontjában</t>
  </si>
  <si>
    <t>Mennyiség</t>
  </si>
  <si>
    <t>db</t>
  </si>
  <si>
    <t xml:space="preserve">Ajánlati ár </t>
  </si>
  <si>
    <t>Ft/db</t>
  </si>
  <si>
    <t>Ajánlattevő által kitöltendő!</t>
  </si>
  <si>
    <t xml:space="preserve">Várható élettartam </t>
  </si>
  <si>
    <t xml:space="preserve">Karbantartási költség </t>
  </si>
  <si>
    <t>Ft/év</t>
  </si>
  <si>
    <t xml:space="preserve">Fajlagos energiaköltség </t>
  </si>
  <si>
    <t>Ft/kWh</t>
  </si>
  <si>
    <t>Fűtési teljesítmény</t>
  </si>
  <si>
    <t>kW</t>
  </si>
  <si>
    <t>Teljesítmény együttható (SCOP)</t>
  </si>
  <si>
    <t xml:space="preserve">Fűtési üzemóra / db </t>
  </si>
  <si>
    <t>h</t>
  </si>
  <si>
    <t>Számított értékek</t>
  </si>
  <si>
    <t>Éves energiaigény (J/H)*K*C</t>
  </si>
  <si>
    <t>kWh</t>
  </si>
  <si>
    <t xml:space="preserve">Éves energiaköltség (G*L) </t>
  </si>
  <si>
    <t>Éves működési költség (F*L)+M</t>
  </si>
  <si>
    <t>LCC meghatározása</t>
  </si>
  <si>
    <t>Kezdeti beruházási költség (C*D)</t>
  </si>
  <si>
    <t>Ft</t>
  </si>
  <si>
    <t>Működési költség jelenértéke a vizsgált időtávon</t>
  </si>
  <si>
    <t xml:space="preserve">Közvetlen életciklusköltség (N+O) </t>
  </si>
  <si>
    <t>A Közbeszerzési Hatóság 2015. CXLIII. Törvény 78 § (4) bekezdése alapján.</t>
  </si>
  <si>
    <t>Ft/év/db</t>
  </si>
  <si>
    <t xml:space="preserve">hőszivattyú beszerzés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</si>
</sst>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4" fontId="0" fillId="4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4" fontId="0" fillId="5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tabSelected="1" view="pageBreakPreview" zoomScale="60" zoomScaleNormal="100" workbookViewId="0">
      <selection activeCell="H21" sqref="H21"/>
    </sheetView>
  </sheetViews>
  <sheetFormatPr defaultRowHeight="15" x14ac:dyDescent="0.25"/>
  <cols>
    <col min="2" max="2" width="45.28515625" bestFit="1" customWidth="1"/>
  </cols>
  <sheetData>
    <row r="2" spans="2:1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x14ac:dyDescent="0.25">
      <c r="B3" s="4" t="s">
        <v>36</v>
      </c>
      <c r="C3" s="4"/>
      <c r="D3" s="4" t="s">
        <v>1</v>
      </c>
      <c r="E3" s="7" t="s">
        <v>2</v>
      </c>
      <c r="F3" s="1"/>
      <c r="G3" s="1"/>
      <c r="H3" s="1"/>
      <c r="I3" s="1"/>
      <c r="J3" s="1"/>
      <c r="K3" s="1"/>
    </row>
    <row r="4" spans="2:11" x14ac:dyDescent="0.25">
      <c r="B4" s="4"/>
      <c r="C4" s="4"/>
      <c r="D4" s="4"/>
      <c r="E4" s="4"/>
      <c r="F4" s="1"/>
      <c r="G4" s="1"/>
      <c r="H4" s="1"/>
      <c r="I4" s="1"/>
      <c r="J4" s="1"/>
      <c r="K4" s="1"/>
    </row>
    <row r="5" spans="2:11" ht="18.75" x14ac:dyDescent="0.3">
      <c r="B5" s="5" t="s">
        <v>3</v>
      </c>
      <c r="C5" s="4"/>
      <c r="D5" s="4"/>
      <c r="E5" s="4"/>
      <c r="F5" s="1"/>
      <c r="G5" s="1"/>
      <c r="H5" s="1"/>
      <c r="I5" s="1"/>
      <c r="J5" s="1"/>
      <c r="K5" s="1"/>
    </row>
    <row r="6" spans="2:11" x14ac:dyDescent="0.25">
      <c r="B6" s="2" t="s">
        <v>4</v>
      </c>
      <c r="C6" s="8" t="s">
        <v>5</v>
      </c>
      <c r="D6" s="8"/>
      <c r="E6" s="10">
        <v>10</v>
      </c>
      <c r="F6" s="1"/>
      <c r="G6" s="1"/>
      <c r="H6" s="1"/>
      <c r="I6" s="1"/>
      <c r="J6" s="1"/>
      <c r="K6" s="1"/>
    </row>
    <row r="7" spans="2:11" x14ac:dyDescent="0.25">
      <c r="B7" s="2" t="s">
        <v>6</v>
      </c>
      <c r="C7" s="8" t="s">
        <v>7</v>
      </c>
      <c r="D7" s="8"/>
      <c r="E7" s="11">
        <v>0.05</v>
      </c>
      <c r="F7" s="1"/>
      <c r="G7" s="19" t="s">
        <v>8</v>
      </c>
      <c r="H7" s="19"/>
      <c r="I7" s="19"/>
      <c r="J7" s="19"/>
      <c r="K7" s="19"/>
    </row>
    <row r="8" spans="2:11" x14ac:dyDescent="0.25">
      <c r="B8" s="2" t="s">
        <v>9</v>
      </c>
      <c r="C8" s="8" t="s">
        <v>10</v>
      </c>
      <c r="D8" s="8"/>
      <c r="E8" s="10">
        <v>1</v>
      </c>
      <c r="F8" s="1"/>
      <c r="G8" s="1"/>
      <c r="H8" s="1"/>
      <c r="I8" s="1"/>
      <c r="J8" s="1"/>
      <c r="K8" s="1"/>
    </row>
    <row r="9" spans="2:11" x14ac:dyDescent="0.25">
      <c r="B9" s="2" t="s">
        <v>11</v>
      </c>
      <c r="C9" s="8" t="s">
        <v>12</v>
      </c>
      <c r="D9" s="8"/>
      <c r="E9" s="16"/>
      <c r="F9" s="1"/>
      <c r="G9" s="20" t="s">
        <v>13</v>
      </c>
      <c r="H9" s="20"/>
      <c r="I9" s="20"/>
      <c r="J9" s="20"/>
      <c r="K9" s="20"/>
    </row>
    <row r="10" spans="2:11" x14ac:dyDescent="0.25">
      <c r="B10" s="2" t="s">
        <v>14</v>
      </c>
      <c r="C10" s="8" t="s">
        <v>5</v>
      </c>
      <c r="D10" s="8"/>
      <c r="E10" s="10">
        <v>10</v>
      </c>
      <c r="F10" s="1"/>
      <c r="G10" s="1"/>
      <c r="H10" s="1"/>
      <c r="I10" s="1"/>
      <c r="J10" s="1"/>
      <c r="K10" s="1"/>
    </row>
    <row r="11" spans="2:11" x14ac:dyDescent="0.25">
      <c r="B11" s="2" t="s">
        <v>15</v>
      </c>
      <c r="C11" s="8" t="s">
        <v>35</v>
      </c>
      <c r="D11" s="8"/>
      <c r="E11" s="17"/>
      <c r="F11" s="1"/>
      <c r="G11" s="1"/>
      <c r="H11" s="1"/>
      <c r="I11" s="1"/>
      <c r="J11" s="1"/>
      <c r="K11" s="1"/>
    </row>
    <row r="12" spans="2:11" x14ac:dyDescent="0.25">
      <c r="B12" s="2" t="s">
        <v>17</v>
      </c>
      <c r="C12" s="8" t="s">
        <v>18</v>
      </c>
      <c r="D12" s="8"/>
      <c r="E12" s="15">
        <v>90</v>
      </c>
      <c r="F12" s="1"/>
      <c r="G12" s="1"/>
      <c r="H12" s="1"/>
      <c r="I12" s="1"/>
      <c r="J12" s="1"/>
      <c r="K12" s="1"/>
    </row>
    <row r="13" spans="2:11" x14ac:dyDescent="0.25">
      <c r="B13" s="12" t="s">
        <v>19</v>
      </c>
      <c r="C13" s="8" t="s">
        <v>20</v>
      </c>
      <c r="D13" s="8"/>
      <c r="E13" s="18"/>
      <c r="F13" s="1"/>
      <c r="G13" s="1"/>
      <c r="H13" s="1"/>
      <c r="I13" s="1"/>
      <c r="J13" s="1"/>
      <c r="K13" s="1"/>
    </row>
    <row r="14" spans="2:11" x14ac:dyDescent="0.25">
      <c r="B14" s="12" t="s">
        <v>21</v>
      </c>
      <c r="C14" s="8"/>
      <c r="D14" s="8"/>
      <c r="E14" s="15">
        <v>3.5</v>
      </c>
      <c r="F14" s="1"/>
      <c r="G14" s="1"/>
      <c r="H14" s="1"/>
      <c r="I14" s="1"/>
      <c r="J14" s="1"/>
      <c r="K14" s="1"/>
    </row>
    <row r="15" spans="2:11" x14ac:dyDescent="0.25">
      <c r="B15" s="2" t="s">
        <v>22</v>
      </c>
      <c r="C15" s="8" t="s">
        <v>23</v>
      </c>
      <c r="D15" s="8"/>
      <c r="E15" s="10">
        <v>2000</v>
      </c>
      <c r="F15" s="1"/>
      <c r="G15" s="1"/>
      <c r="H15" s="1"/>
      <c r="I15" s="1"/>
      <c r="J15" s="1"/>
      <c r="K15" s="1"/>
    </row>
    <row r="16" spans="2:11" ht="18.75" x14ac:dyDescent="0.3">
      <c r="B16" s="3" t="s">
        <v>24</v>
      </c>
      <c r="C16" s="8"/>
      <c r="D16" s="8"/>
      <c r="E16" s="9"/>
      <c r="F16" s="1"/>
      <c r="G16" s="1"/>
      <c r="H16" s="1"/>
      <c r="I16" s="1"/>
      <c r="J16" s="1"/>
      <c r="K16" s="1"/>
    </row>
    <row r="17" spans="2:11" x14ac:dyDescent="0.25">
      <c r="B17" s="12" t="s">
        <v>25</v>
      </c>
      <c r="C17" s="8" t="s">
        <v>26</v>
      </c>
      <c r="D17" s="8"/>
      <c r="E17" s="9">
        <f>E13/E14*E15</f>
        <v>0</v>
      </c>
      <c r="F17" s="1"/>
      <c r="G17" s="1"/>
      <c r="H17" s="1"/>
      <c r="I17" s="1"/>
      <c r="J17" s="1"/>
      <c r="K17" s="1"/>
    </row>
    <row r="18" spans="2:11" x14ac:dyDescent="0.25">
      <c r="B18" s="12" t="s">
        <v>27</v>
      </c>
      <c r="C18" s="8" t="s">
        <v>16</v>
      </c>
      <c r="D18" s="8"/>
      <c r="E18" s="9">
        <f>E17*E12</f>
        <v>0</v>
      </c>
      <c r="F18" s="1"/>
      <c r="G18" s="1"/>
      <c r="H18" s="1"/>
      <c r="I18" s="1"/>
      <c r="J18" s="1"/>
      <c r="K18" s="1"/>
    </row>
    <row r="19" spans="2:11" x14ac:dyDescent="0.25">
      <c r="B19" s="12" t="s">
        <v>28</v>
      </c>
      <c r="C19" s="8" t="s">
        <v>16</v>
      </c>
      <c r="D19" s="8"/>
      <c r="E19" s="9">
        <f>(E18+E11)*E8</f>
        <v>0</v>
      </c>
      <c r="F19" s="1"/>
      <c r="G19" s="1"/>
      <c r="H19" s="1"/>
      <c r="I19" s="1"/>
      <c r="J19" s="1"/>
      <c r="K19" s="1"/>
    </row>
    <row r="20" spans="2:11" ht="18.75" x14ac:dyDescent="0.3">
      <c r="B20" s="3" t="s">
        <v>29</v>
      </c>
      <c r="C20" s="8"/>
      <c r="D20" s="8"/>
      <c r="E20" s="9"/>
      <c r="F20" s="1"/>
      <c r="G20" s="1"/>
      <c r="H20" s="1"/>
      <c r="I20" s="1"/>
      <c r="J20" s="1"/>
      <c r="K20" s="1"/>
    </row>
    <row r="21" spans="2:11" x14ac:dyDescent="0.25">
      <c r="B21" s="2" t="s">
        <v>30</v>
      </c>
      <c r="C21" s="8" t="s">
        <v>31</v>
      </c>
      <c r="D21" s="8"/>
      <c r="E21" s="9">
        <f>E8*E9</f>
        <v>0</v>
      </c>
      <c r="F21" s="1"/>
      <c r="G21" s="1"/>
      <c r="H21" s="1"/>
      <c r="I21" s="1"/>
      <c r="J21" s="1"/>
      <c r="K21" s="1"/>
    </row>
    <row r="22" spans="2:11" x14ac:dyDescent="0.25">
      <c r="B22" s="12" t="s">
        <v>32</v>
      </c>
      <c r="C22" s="13" t="s">
        <v>31</v>
      </c>
      <c r="D22" s="13"/>
      <c r="E22" s="9">
        <f>NPV(E7,E27:E35)</f>
        <v>0</v>
      </c>
      <c r="F22" s="14"/>
      <c r="G22" s="14"/>
      <c r="H22" s="14"/>
      <c r="I22" s="14"/>
      <c r="J22" s="14"/>
      <c r="K22" s="14"/>
    </row>
    <row r="23" spans="2:11" ht="18.75" x14ac:dyDescent="0.3">
      <c r="B23" s="3" t="s">
        <v>33</v>
      </c>
      <c r="C23" s="8" t="s">
        <v>31</v>
      </c>
      <c r="D23" s="8"/>
      <c r="E23" s="9">
        <f>E22+E21</f>
        <v>0</v>
      </c>
      <c r="F23" s="1"/>
      <c r="G23" s="1"/>
      <c r="H23" s="1"/>
      <c r="I23" s="1"/>
      <c r="J23" s="1"/>
      <c r="K23" s="1"/>
    </row>
    <row r="25" spans="2:11" x14ac:dyDescent="0.25">
      <c r="B25" s="21" t="s">
        <v>34</v>
      </c>
      <c r="C25" s="21"/>
      <c r="D25" s="21"/>
      <c r="E25" s="21"/>
      <c r="F25" s="1"/>
      <c r="G25" s="1"/>
      <c r="H25" s="1"/>
      <c r="I25" s="1"/>
      <c r="J25" s="1"/>
      <c r="K25" s="1"/>
    </row>
    <row r="26" spans="2:11" x14ac:dyDescent="0.25">
      <c r="B26" s="1"/>
      <c r="C26" s="1">
        <v>1</v>
      </c>
      <c r="D26" s="1"/>
      <c r="E26" s="6">
        <f>$E$19</f>
        <v>0</v>
      </c>
      <c r="F26" s="1"/>
      <c r="G26" s="1"/>
      <c r="H26" s="1"/>
      <c r="I26" s="1"/>
      <c r="J26" s="1"/>
      <c r="K26" s="1"/>
    </row>
    <row r="27" spans="2:11" x14ac:dyDescent="0.25">
      <c r="B27" s="1"/>
      <c r="C27" s="1">
        <v>2</v>
      </c>
      <c r="D27" s="1"/>
      <c r="E27" s="6">
        <f t="shared" ref="E27:E35" si="0">$E$19</f>
        <v>0</v>
      </c>
      <c r="F27" s="1"/>
      <c r="G27" s="1"/>
      <c r="H27" s="1"/>
      <c r="I27" s="1"/>
      <c r="J27" s="1"/>
      <c r="K27" s="1"/>
    </row>
    <row r="28" spans="2:11" x14ac:dyDescent="0.25">
      <c r="B28" s="1"/>
      <c r="C28" s="1">
        <v>3</v>
      </c>
      <c r="D28" s="1"/>
      <c r="E28" s="6">
        <f t="shared" si="0"/>
        <v>0</v>
      </c>
      <c r="F28" s="1"/>
      <c r="G28" s="1"/>
      <c r="H28" s="1"/>
      <c r="I28" s="1"/>
      <c r="J28" s="1"/>
      <c r="K28" s="1"/>
    </row>
    <row r="29" spans="2:11" x14ac:dyDescent="0.25">
      <c r="B29" s="1"/>
      <c r="C29" s="1">
        <v>4</v>
      </c>
      <c r="D29" s="1"/>
      <c r="E29" s="6">
        <f t="shared" si="0"/>
        <v>0</v>
      </c>
      <c r="F29" s="1"/>
      <c r="G29" s="1"/>
      <c r="H29" s="1"/>
      <c r="I29" s="1"/>
      <c r="J29" s="1"/>
      <c r="K29" s="1"/>
    </row>
    <row r="30" spans="2:11" x14ac:dyDescent="0.25">
      <c r="B30" s="1"/>
      <c r="C30" s="1">
        <v>5</v>
      </c>
      <c r="D30" s="1"/>
      <c r="E30" s="6">
        <f t="shared" si="0"/>
        <v>0</v>
      </c>
      <c r="F30" s="1"/>
      <c r="G30" s="1"/>
      <c r="H30" s="1"/>
      <c r="I30" s="1"/>
      <c r="J30" s="1"/>
      <c r="K30" s="1"/>
    </row>
    <row r="31" spans="2:11" x14ac:dyDescent="0.25">
      <c r="B31" s="1"/>
      <c r="C31" s="1">
        <v>6</v>
      </c>
      <c r="D31" s="1"/>
      <c r="E31" s="6">
        <f t="shared" si="0"/>
        <v>0</v>
      </c>
      <c r="F31" s="1"/>
      <c r="G31" s="1"/>
      <c r="H31" s="1"/>
      <c r="I31" s="1"/>
      <c r="J31" s="1"/>
      <c r="K31" s="1"/>
    </row>
    <row r="32" spans="2:11" x14ac:dyDescent="0.25">
      <c r="B32" s="1"/>
      <c r="C32" s="1">
        <v>7</v>
      </c>
      <c r="D32" s="1"/>
      <c r="E32" s="6">
        <f t="shared" si="0"/>
        <v>0</v>
      </c>
      <c r="F32" s="1"/>
      <c r="G32" s="1"/>
      <c r="H32" s="1"/>
      <c r="I32" s="1"/>
      <c r="J32" s="1"/>
      <c r="K32" s="1"/>
    </row>
    <row r="33" spans="3:5" x14ac:dyDescent="0.25">
      <c r="C33" s="1">
        <v>8</v>
      </c>
      <c r="D33" s="1"/>
      <c r="E33" s="6">
        <f t="shared" si="0"/>
        <v>0</v>
      </c>
    </row>
    <row r="34" spans="3:5" x14ac:dyDescent="0.25">
      <c r="C34" s="1">
        <v>9</v>
      </c>
      <c r="D34" s="1"/>
      <c r="E34" s="6">
        <f t="shared" si="0"/>
        <v>0</v>
      </c>
    </row>
    <row r="35" spans="3:5" x14ac:dyDescent="0.25">
      <c r="C35" s="1">
        <v>10</v>
      </c>
      <c r="D35" s="1"/>
      <c r="E35" s="6">
        <f t="shared" si="0"/>
        <v>0</v>
      </c>
    </row>
    <row r="36" spans="3:5" x14ac:dyDescent="0.25">
      <c r="C36" s="1"/>
      <c r="D36" s="1"/>
      <c r="E36" s="6"/>
    </row>
    <row r="37" spans="3:5" x14ac:dyDescent="0.25">
      <c r="C37" s="1"/>
      <c r="D37" s="1"/>
      <c r="E37" s="6"/>
    </row>
    <row r="38" spans="3:5" x14ac:dyDescent="0.25">
      <c r="C38" s="1"/>
      <c r="D38" s="1"/>
      <c r="E38" s="6"/>
    </row>
    <row r="39" spans="3:5" x14ac:dyDescent="0.25">
      <c r="C39" s="1"/>
      <c r="D39" s="1"/>
      <c r="E39" s="6"/>
    </row>
    <row r="40" spans="3:5" x14ac:dyDescent="0.25">
      <c r="C40" s="1"/>
      <c r="D40" s="1"/>
      <c r="E40" s="6"/>
    </row>
    <row r="41" spans="3:5" x14ac:dyDescent="0.25">
      <c r="C41" s="1"/>
      <c r="D41" s="1"/>
      <c r="E41" s="6"/>
    </row>
    <row r="42" spans="3:5" x14ac:dyDescent="0.25">
      <c r="C42" s="1"/>
      <c r="D42" s="1"/>
      <c r="E42" s="6"/>
    </row>
    <row r="43" spans="3:5" x14ac:dyDescent="0.25">
      <c r="C43" s="1"/>
      <c r="D43" s="1"/>
      <c r="E43" s="6"/>
    </row>
    <row r="44" spans="3:5" x14ac:dyDescent="0.25">
      <c r="C44" s="1"/>
      <c r="D44" s="1"/>
      <c r="E44" s="6"/>
    </row>
    <row r="45" spans="3:5" x14ac:dyDescent="0.25">
      <c r="C45" s="1"/>
      <c r="D45" s="1"/>
      <c r="E45" s="6"/>
    </row>
    <row r="46" spans="3:5" x14ac:dyDescent="0.25">
      <c r="C46" s="1"/>
      <c r="D46" s="1"/>
      <c r="E46" s="6"/>
    </row>
  </sheetData>
  <sheetProtection algorithmName="SHA-512" hashValue="Rh1hRn83YzObrUAw56CrF7XABdLNSyqclSA8JyGoGF9ZHhj6/ZUG7mx0+6CRIljn7WmEljjjlU98D4ATPmyzmw==" saltValue="aGCM+vQkbEF6GQ1nGyKdkA==" spinCount="100000" sheet="1" objects="1" scenarios="1"/>
  <mergeCells count="3">
    <mergeCell ref="G7:K7"/>
    <mergeCell ref="G9:K9"/>
    <mergeCell ref="B25:E25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Kató Edina</dc:creator>
  <cp:lastModifiedBy>Vinczéné Tamás Ágnes</cp:lastModifiedBy>
  <cp:lastPrinted>2024-08-06T07:01:32Z</cp:lastPrinted>
  <dcterms:created xsi:type="dcterms:W3CDTF">2024-07-05T09:58:21Z</dcterms:created>
  <dcterms:modified xsi:type="dcterms:W3CDTF">2024-08-06T07:01:32Z</dcterms:modified>
</cp:coreProperties>
</file>