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460" windowHeight="7590"/>
  </bookViews>
  <sheets>
    <sheet name="Munka1" sheetId="1" r:id="rId1"/>
  </sheets>
  <definedNames>
    <definedName name="_xlnm.Print_Area" localSheetId="0">Munka1!$A$1:$P$26</definedName>
  </definedNames>
  <calcPr calcId="145621"/>
</workbook>
</file>

<file path=xl/calcChain.xml><?xml version="1.0" encoding="utf-8"?>
<calcChain xmlns="http://schemas.openxmlformats.org/spreadsheetml/2006/main">
  <c r="G18" i="1" l="1"/>
  <c r="G19" i="1" s="1"/>
  <c r="G20" i="1" s="1"/>
  <c r="F18" i="1"/>
  <c r="F19" i="1" s="1"/>
  <c r="F20" i="1" s="1"/>
  <c r="E18" i="1"/>
  <c r="E19" i="1" s="1"/>
  <c r="E20" i="1" s="1"/>
  <c r="F22" i="1"/>
  <c r="G22" i="1"/>
  <c r="E22" i="1"/>
  <c r="F23" i="1" l="1"/>
  <c r="F24" i="1" s="1"/>
  <c r="E23" i="1"/>
  <c r="E24" i="1" s="1"/>
  <c r="G23" i="1"/>
  <c r="G24" i="1" s="1"/>
</calcChain>
</file>

<file path=xl/sharedStrings.xml><?xml version="1.0" encoding="utf-8"?>
<sst xmlns="http://schemas.openxmlformats.org/spreadsheetml/2006/main" count="79" uniqueCount="72">
  <si>
    <t>Adatok</t>
  </si>
  <si>
    <t>Számított értékek</t>
  </si>
  <si>
    <t>LCC meghatározása</t>
  </si>
  <si>
    <t>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</si>
  <si>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</si>
  <si>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</si>
  <si>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</si>
  <si>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</si>
  <si>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</si>
  <si>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</si>
  <si>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</si>
  <si>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</si>
  <si>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</si>
  <si>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</si>
  <si>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</si>
  <si>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N</t>
  </si>
  <si>
    <t>%</t>
  </si>
  <si>
    <t>1.ajánlat</t>
  </si>
  <si>
    <t>2.ajánlat</t>
  </si>
  <si>
    <t>3.ajánlat</t>
  </si>
  <si>
    <t>év</t>
  </si>
  <si>
    <t>Vizsgált időtáv</t>
  </si>
  <si>
    <t>Reál diszkontráta</t>
  </si>
  <si>
    <t>db</t>
  </si>
  <si>
    <t>kWh</t>
  </si>
  <si>
    <t>kW</t>
  </si>
  <si>
    <t>h</t>
  </si>
  <si>
    <t>Ft</t>
  </si>
  <si>
    <t>Mennyiség</t>
  </si>
  <si>
    <t>Ft/db</t>
  </si>
  <si>
    <t>Ft/év/db</t>
  </si>
  <si>
    <t>Ft/év</t>
  </si>
  <si>
    <t>Ft/kWh</t>
  </si>
  <si>
    <t xml:space="preserve">Átlagos hidraulikai teljesítmény igény* </t>
  </si>
  <si>
    <t xml:space="preserve">Fajlagos energiaköltség </t>
  </si>
  <si>
    <t xml:space="preserve">Karbantartási költség </t>
  </si>
  <si>
    <t xml:space="preserve">Várható élettartam </t>
  </si>
  <si>
    <t xml:space="preserve">Ajánlati ár </t>
  </si>
  <si>
    <t xml:space="preserve">Közvetlen életciklusköltség (L+N) </t>
  </si>
  <si>
    <t>Működési költség jelenértéke a vizsgált időtávon</t>
  </si>
  <si>
    <t>Kezdeti beruházási költség (M*A)</t>
  </si>
  <si>
    <t xml:space="preserve">Éves működési költség (C*M)+J </t>
  </si>
  <si>
    <t xml:space="preserve">Éves energiaköltség (D*I) </t>
  </si>
  <si>
    <t xml:space="preserve">Átlagos éves üzemóra / db </t>
  </si>
  <si>
    <t>*  A kiváltandó géptípus legjobb hatásfokú pontjában</t>
  </si>
  <si>
    <t>Ajánlattevő által kitöltendő!</t>
  </si>
  <si>
    <t>A Közbeszerzési Hatóság 2015. CXLIII. Törvény 78 § (4) bekezdése alapján.</t>
  </si>
  <si>
    <t xml:space="preserve">Éves energiaigény (G/E)*H*M </t>
  </si>
  <si>
    <t>L</t>
  </si>
  <si>
    <t>Elvárt</t>
  </si>
  <si>
    <r>
      <t>P(W)=Q(m</t>
    </r>
    <r>
      <rPr>
        <vertAlign val="superscript"/>
        <sz val="11"/>
        <color indexed="8"/>
        <rFont val="Calibri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>/s)*H(m)*</t>
    </r>
    <r>
      <rPr>
        <sz val="11"/>
        <color indexed="8"/>
        <rFont val="Calibri"/>
        <family val="2"/>
        <charset val="238"/>
      </rPr>
      <t>ρ(kg/m</t>
    </r>
    <r>
      <rPr>
        <vertAlign val="superscript"/>
        <sz val="11"/>
        <color indexed="8"/>
        <rFont val="Calibri"/>
        <family val="2"/>
        <charset val="238"/>
      </rPr>
      <t>3</t>
    </r>
    <r>
      <rPr>
        <sz val="11"/>
        <color indexed="8"/>
        <rFont val="Calibri"/>
        <family val="2"/>
        <charset val="238"/>
      </rPr>
      <t>)</t>
    </r>
    <r>
      <rPr>
        <sz val="11"/>
        <color theme="1"/>
        <rFont val="Calibri"/>
        <family val="2"/>
        <charset val="238"/>
        <scheme val="minor"/>
      </rPr>
      <t>*g(m/s</t>
    </r>
    <r>
      <rPr>
        <vertAlign val="superscript"/>
        <sz val="11"/>
        <color indexed="8"/>
        <rFont val="Calibri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 xml:space="preserve">) </t>
    </r>
  </si>
  <si>
    <t>Névleges villamos teljesítmény  (motor+frekv. váltó)</t>
  </si>
  <si>
    <t>Megjegyzés</t>
  </si>
  <si>
    <t>*  szivíttyúk teljes áttömítése, kopó csúszó elemek cseréje, motor csapágyak cseréje tételeket tartalmazó javítás összköltsége szállítás nélkül</t>
  </si>
  <si>
    <t xml:space="preserve">Hmax: </t>
  </si>
  <si>
    <t>m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</si>
  <si>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/h</t>
    </r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</si>
  <si>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1</t>
    </r>
    <r>
      <rPr>
        <sz val="11"/>
        <color theme="1"/>
        <rFont val="Calibri"/>
        <family val="2"/>
        <charset val="238"/>
        <scheme val="minor"/>
      </rPr>
      <t>/kWh</t>
    </r>
  </si>
  <si>
    <t>Max. átmérő búvárszivattyú esetén</t>
  </si>
  <si>
    <t>mm</t>
  </si>
  <si>
    <t>Befoglaló méret nyomásfokozó szivattyú csoport esetén (hosszxszélességxmagasság)</t>
  </si>
  <si>
    <t>cmxcmxcm</t>
  </si>
  <si>
    <t>szivattyúház anyaga:</t>
  </si>
  <si>
    <t>járókerék anyaga:</t>
  </si>
  <si>
    <t>villanymotor anyaga:</t>
  </si>
  <si>
    <t>csatlakozó méret</t>
  </si>
  <si>
    <t>kiváltása</t>
  </si>
  <si>
    <t>Összhatásfok (motor+szivattyú+frekvenciaváltó)*</t>
  </si>
  <si>
    <r>
      <t>Q értéke (η</t>
    </r>
    <r>
      <rPr>
        <vertAlign val="subscript"/>
        <sz val="11"/>
        <color theme="1"/>
        <rFont val="Calibri"/>
        <family val="2"/>
        <charset val="238"/>
        <scheme val="minor"/>
      </rPr>
      <t>max</t>
    </r>
    <r>
      <rPr>
        <sz val="11"/>
        <color theme="1"/>
        <rFont val="Calibri"/>
        <family val="2"/>
        <charset val="238"/>
        <scheme val="minor"/>
      </rPr>
      <t xml:space="preserve"> –nál)</t>
    </r>
  </si>
  <si>
    <t>Fajlagos villamos energia felhasználás (ηmax –nál)</t>
  </si>
  <si>
    <t xml:space="preserve">A kiírás V. fejezet e pontja figyelembevételével kitöltendő adatok: </t>
  </si>
  <si>
    <t>Szivattyú beszerzés 15. tétel Grundfos HYDRO MPC-E 3 CRE 32-2 szivattyú csoport központi vezérlővel (Csenger)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</si>
</sst>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vertAlign val="superscript"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7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0" xfId="0" applyBorder="1"/>
    <xf numFmtId="0" fontId="1" fillId="0" borderId="0" xfId="0" applyFont="1" applyBorder="1"/>
    <xf numFmtId="3" fontId="0" fillId="0" borderId="0" xfId="0" applyNumberFormat="1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9" fontId="0" fillId="2" borderId="1" xfId="0" applyNumberForma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10" fontId="0" fillId="3" borderId="1" xfId="0" applyNumberFormat="1" applyFill="1" applyBorder="1" applyAlignment="1">
      <alignment horizontal="center"/>
    </xf>
    <xf numFmtId="0" fontId="0" fillId="0" borderId="0" xfId="0" applyBorder="1" applyAlignment="1"/>
    <xf numFmtId="0" fontId="0" fillId="0" borderId="1" xfId="0" applyBorder="1" applyAlignment="1">
      <alignment horizontal="right"/>
    </xf>
    <xf numFmtId="4" fontId="0" fillId="3" borderId="1" xfId="0" applyNumberFormat="1" applyFill="1" applyBorder="1" applyAlignment="1">
      <alignment horizontal="center"/>
    </xf>
    <xf numFmtId="3" fontId="0" fillId="0" borderId="1" xfId="0" applyNumberFormat="1" applyBorder="1"/>
    <xf numFmtId="0" fontId="0" fillId="0" borderId="0" xfId="0" applyBorder="1" applyAlignment="1">
      <alignment wrapText="1"/>
    </xf>
    <xf numFmtId="0" fontId="0" fillId="0" borderId="5" xfId="0" applyBorder="1" applyAlignment="1">
      <alignment horizontal="righ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R45"/>
  <sheetViews>
    <sheetView tabSelected="1" zoomScaleNormal="100" workbookViewId="0">
      <selection activeCell="B4" sqref="B4"/>
    </sheetView>
  </sheetViews>
  <sheetFormatPr defaultRowHeight="15" x14ac:dyDescent="0.25"/>
  <cols>
    <col min="1" max="1" width="3.85546875" customWidth="1"/>
    <col min="2" max="2" width="117.5703125" bestFit="1" customWidth="1"/>
    <col min="3" max="4" width="8.85546875" customWidth="1"/>
    <col min="5" max="5" width="13.28515625" bestFit="1" customWidth="1"/>
    <col min="6" max="7" width="13.28515625" hidden="1" customWidth="1"/>
    <col min="13" max="13" width="27.7109375" customWidth="1"/>
    <col min="14" max="16" width="9.140625" hidden="1" customWidth="1"/>
  </cols>
  <sheetData>
    <row r="3" spans="1:18" x14ac:dyDescent="0.25">
      <c r="B3" s="18" t="s">
        <v>71</v>
      </c>
      <c r="C3" s="3"/>
      <c r="D3" s="3" t="s">
        <v>49</v>
      </c>
      <c r="E3" s="6" t="s">
        <v>17</v>
      </c>
      <c r="F3" s="6" t="s">
        <v>18</v>
      </c>
      <c r="G3" s="6" t="s">
        <v>19</v>
      </c>
    </row>
    <row r="4" spans="1:18" x14ac:dyDescent="0.25">
      <c r="A4" s="3"/>
      <c r="B4" s="18" t="s">
        <v>66</v>
      </c>
      <c r="C4" s="3"/>
      <c r="D4" s="3"/>
      <c r="E4" s="3"/>
      <c r="F4" s="3"/>
      <c r="G4" s="3"/>
    </row>
    <row r="5" spans="1:18" ht="18.75" x14ac:dyDescent="0.3">
      <c r="A5" s="3"/>
      <c r="B5" s="4" t="s">
        <v>0</v>
      </c>
      <c r="C5" s="3"/>
      <c r="D5" s="3"/>
      <c r="E5" s="3"/>
      <c r="F5" s="3"/>
      <c r="G5" s="3"/>
    </row>
    <row r="6" spans="1:18" x14ac:dyDescent="0.25">
      <c r="B6" s="1" t="s">
        <v>21</v>
      </c>
      <c r="C6" s="7" t="s">
        <v>20</v>
      </c>
      <c r="D6" s="7"/>
      <c r="E6" s="9">
        <v>10</v>
      </c>
      <c r="F6" s="9">
        <v>10</v>
      </c>
      <c r="G6" s="9">
        <v>10</v>
      </c>
      <c r="H6" s="27" t="s">
        <v>52</v>
      </c>
      <c r="I6" s="27"/>
      <c r="J6" s="27"/>
      <c r="K6" s="27"/>
      <c r="L6" s="27"/>
      <c r="M6" s="27"/>
      <c r="N6" s="27"/>
      <c r="O6" s="27"/>
      <c r="P6" s="27"/>
    </row>
    <row r="7" spans="1:18" x14ac:dyDescent="0.25">
      <c r="B7" s="1" t="s">
        <v>22</v>
      </c>
      <c r="C7" s="7" t="s">
        <v>16</v>
      </c>
      <c r="D7" s="7"/>
      <c r="E7" s="10">
        <v>0.05</v>
      </c>
      <c r="F7" s="10">
        <v>0.05</v>
      </c>
      <c r="G7" s="10">
        <v>0.05</v>
      </c>
      <c r="H7" s="27" t="s">
        <v>44</v>
      </c>
      <c r="I7" s="27"/>
      <c r="J7" s="27"/>
      <c r="K7" s="27"/>
      <c r="L7" s="27"/>
      <c r="M7" s="27"/>
      <c r="N7" s="27"/>
      <c r="O7" s="27"/>
      <c r="P7" s="27"/>
    </row>
    <row r="8" spans="1:18" x14ac:dyDescent="0.25">
      <c r="A8" s="1" t="s">
        <v>3</v>
      </c>
      <c r="B8" s="1" t="s">
        <v>28</v>
      </c>
      <c r="C8" s="7" t="s">
        <v>23</v>
      </c>
      <c r="D8" s="7"/>
      <c r="E8" s="9">
        <v>1</v>
      </c>
      <c r="F8" s="9">
        <v>1</v>
      </c>
      <c r="G8" s="9">
        <v>1</v>
      </c>
      <c r="H8" s="20"/>
      <c r="I8" s="21"/>
      <c r="J8" s="21"/>
      <c r="K8" s="21"/>
      <c r="L8" s="21"/>
      <c r="M8" s="21"/>
      <c r="N8" s="21"/>
      <c r="O8" s="21"/>
      <c r="P8" s="22"/>
    </row>
    <row r="9" spans="1:18" x14ac:dyDescent="0.25">
      <c r="A9" s="1" t="s">
        <v>4</v>
      </c>
      <c r="B9" s="1" t="s">
        <v>37</v>
      </c>
      <c r="C9" s="7" t="s">
        <v>29</v>
      </c>
      <c r="D9" s="7"/>
      <c r="E9" s="12"/>
      <c r="F9" s="12"/>
      <c r="G9" s="12"/>
      <c r="H9" s="1"/>
      <c r="I9" s="26" t="s">
        <v>45</v>
      </c>
      <c r="J9" s="26"/>
      <c r="K9" s="26"/>
      <c r="L9" s="26"/>
      <c r="M9" s="26"/>
      <c r="N9" s="20"/>
      <c r="O9" s="21"/>
      <c r="P9" s="22"/>
    </row>
    <row r="10" spans="1:18" x14ac:dyDescent="0.25">
      <c r="A10" s="1" t="s">
        <v>5</v>
      </c>
      <c r="B10" s="1" t="s">
        <v>36</v>
      </c>
      <c r="C10" s="7" t="s">
        <v>20</v>
      </c>
      <c r="D10" s="7"/>
      <c r="E10" s="9">
        <v>10</v>
      </c>
      <c r="F10" s="9">
        <v>10</v>
      </c>
      <c r="G10" s="9">
        <v>10</v>
      </c>
      <c r="H10" s="20"/>
      <c r="I10" s="21"/>
      <c r="J10" s="21"/>
      <c r="K10" s="21"/>
      <c r="L10" s="21"/>
      <c r="M10" s="21"/>
      <c r="N10" s="21"/>
      <c r="O10" s="21"/>
      <c r="P10" s="22"/>
    </row>
    <row r="11" spans="1:18" ht="32.25" customHeight="1" x14ac:dyDescent="0.25">
      <c r="A11" s="1" t="s">
        <v>6</v>
      </c>
      <c r="B11" s="1" t="s">
        <v>35</v>
      </c>
      <c r="C11" s="7" t="s">
        <v>30</v>
      </c>
      <c r="D11" s="7"/>
      <c r="E11" s="9"/>
      <c r="F11" s="9"/>
      <c r="G11" s="9"/>
      <c r="H11" s="28" t="s">
        <v>53</v>
      </c>
      <c r="I11" s="29"/>
      <c r="J11" s="29"/>
      <c r="K11" s="29"/>
      <c r="L11" s="29"/>
      <c r="M11" s="29"/>
      <c r="N11" s="29"/>
      <c r="O11" s="29"/>
      <c r="P11" s="30"/>
      <c r="Q11" s="14"/>
      <c r="R11" s="14"/>
    </row>
    <row r="12" spans="1:18" x14ac:dyDescent="0.25">
      <c r="A12" s="1" t="s">
        <v>7</v>
      </c>
      <c r="B12" s="1" t="s">
        <v>34</v>
      </c>
      <c r="C12" s="7" t="s">
        <v>32</v>
      </c>
      <c r="D12" s="7"/>
      <c r="E12" s="11">
        <v>28.67</v>
      </c>
      <c r="F12" s="11">
        <v>28.67</v>
      </c>
      <c r="G12" s="11">
        <v>28.67</v>
      </c>
      <c r="H12" s="27"/>
      <c r="I12" s="27"/>
      <c r="J12" s="27"/>
      <c r="K12" s="27"/>
      <c r="L12" s="27"/>
      <c r="M12" s="27"/>
      <c r="N12" s="27"/>
      <c r="O12" s="27"/>
      <c r="P12" s="27"/>
    </row>
    <row r="13" spans="1:18" x14ac:dyDescent="0.25">
      <c r="A13" s="1" t="s">
        <v>8</v>
      </c>
      <c r="B13" s="1" t="s">
        <v>67</v>
      </c>
      <c r="C13" s="7" t="s">
        <v>16</v>
      </c>
      <c r="D13" s="7">
        <v>69.599999999999994</v>
      </c>
      <c r="E13" s="13"/>
      <c r="F13" s="13"/>
      <c r="G13" s="13"/>
      <c r="H13" s="27"/>
      <c r="I13" s="27"/>
      <c r="J13" s="27"/>
      <c r="K13" s="27"/>
      <c r="L13" s="27"/>
      <c r="M13" s="27"/>
      <c r="N13" s="27"/>
      <c r="O13" s="27"/>
      <c r="P13" s="27"/>
    </row>
    <row r="14" spans="1:18" x14ac:dyDescent="0.25">
      <c r="A14" s="1" t="s">
        <v>9</v>
      </c>
      <c r="B14" s="1" t="s">
        <v>51</v>
      </c>
      <c r="C14" s="7" t="s">
        <v>25</v>
      </c>
      <c r="D14" s="7">
        <v>17.75</v>
      </c>
      <c r="E14" s="12"/>
      <c r="F14" s="12"/>
      <c r="G14" s="12"/>
      <c r="H14" s="27"/>
      <c r="I14" s="27"/>
      <c r="J14" s="27"/>
      <c r="K14" s="27"/>
      <c r="L14" s="27"/>
      <c r="M14" s="27"/>
      <c r="N14" s="27"/>
      <c r="O14" s="27"/>
      <c r="P14" s="27"/>
    </row>
    <row r="15" spans="1:18" ht="17.25" x14ac:dyDescent="0.25">
      <c r="A15" s="1" t="s">
        <v>10</v>
      </c>
      <c r="B15" s="1" t="s">
        <v>33</v>
      </c>
      <c r="C15" s="7" t="s">
        <v>25</v>
      </c>
      <c r="D15" s="7">
        <v>11</v>
      </c>
      <c r="E15" s="11"/>
      <c r="F15" s="11"/>
      <c r="G15" s="11"/>
      <c r="H15" s="23" t="s">
        <v>50</v>
      </c>
      <c r="I15" s="24"/>
      <c r="J15" s="24"/>
      <c r="K15" s="24"/>
      <c r="L15" s="24"/>
      <c r="M15" s="24"/>
      <c r="N15" s="24"/>
      <c r="O15" s="24"/>
      <c r="P15" s="25"/>
    </row>
    <row r="16" spans="1:18" x14ac:dyDescent="0.25">
      <c r="A16" s="1" t="s">
        <v>11</v>
      </c>
      <c r="B16" s="1" t="s">
        <v>43</v>
      </c>
      <c r="C16" s="7" t="s">
        <v>26</v>
      </c>
      <c r="D16" s="7"/>
      <c r="E16" s="9">
        <v>6000</v>
      </c>
      <c r="F16" s="9">
        <v>6000</v>
      </c>
      <c r="G16" s="9">
        <v>6000</v>
      </c>
      <c r="H16" s="20"/>
      <c r="I16" s="21"/>
      <c r="J16" s="21"/>
      <c r="K16" s="21"/>
      <c r="L16" s="21"/>
      <c r="M16" s="21"/>
      <c r="N16" s="21"/>
      <c r="O16" s="21"/>
      <c r="P16" s="22"/>
    </row>
    <row r="17" spans="1:16" ht="18.75" x14ac:dyDescent="0.3">
      <c r="B17" s="2" t="s">
        <v>1</v>
      </c>
      <c r="C17" s="7"/>
      <c r="D17" s="7"/>
      <c r="E17" s="8"/>
      <c r="F17" s="8"/>
      <c r="G17" s="8"/>
      <c r="H17" s="20"/>
      <c r="I17" s="21"/>
      <c r="J17" s="21"/>
      <c r="K17" s="21"/>
      <c r="L17" s="21"/>
      <c r="M17" s="21"/>
      <c r="N17" s="21"/>
      <c r="O17" s="21"/>
      <c r="P17" s="22"/>
    </row>
    <row r="18" spans="1:16" x14ac:dyDescent="0.25">
      <c r="A18" s="1" t="s">
        <v>12</v>
      </c>
      <c r="B18" s="1" t="s">
        <v>47</v>
      </c>
      <c r="C18" s="7" t="s">
        <v>24</v>
      </c>
      <c r="D18" s="7"/>
      <c r="E18" s="8" t="e">
        <f>(E15/E13)*E16*E8</f>
        <v>#DIV/0!</v>
      </c>
      <c r="F18" s="8" t="e">
        <f>(F15/F13)*F16*F8</f>
        <v>#DIV/0!</v>
      </c>
      <c r="G18" s="8" t="e">
        <f>(G15/G13)*G16*G8</f>
        <v>#DIV/0!</v>
      </c>
      <c r="H18" s="20"/>
      <c r="I18" s="21"/>
      <c r="J18" s="21"/>
      <c r="K18" s="21"/>
      <c r="L18" s="21"/>
      <c r="M18" s="21"/>
      <c r="N18" s="21"/>
      <c r="O18" s="21"/>
      <c r="P18" s="22"/>
    </row>
    <row r="19" spans="1:16" x14ac:dyDescent="0.25">
      <c r="A19" s="1" t="s">
        <v>13</v>
      </c>
      <c r="B19" s="1" t="s">
        <v>42</v>
      </c>
      <c r="C19" s="7" t="s">
        <v>31</v>
      </c>
      <c r="D19" s="7"/>
      <c r="E19" s="8" t="e">
        <f>E12*E18</f>
        <v>#DIV/0!</v>
      </c>
      <c r="F19" s="8" t="e">
        <f>F12*F18</f>
        <v>#DIV/0!</v>
      </c>
      <c r="G19" s="8" t="e">
        <f>G12*G18</f>
        <v>#DIV/0!</v>
      </c>
      <c r="H19" s="20"/>
      <c r="I19" s="21"/>
      <c r="J19" s="21"/>
      <c r="K19" s="21"/>
      <c r="L19" s="21"/>
      <c r="M19" s="21"/>
      <c r="N19" s="21"/>
      <c r="O19" s="21"/>
      <c r="P19" s="22"/>
    </row>
    <row r="20" spans="1:16" x14ac:dyDescent="0.25">
      <c r="A20" s="1" t="s">
        <v>14</v>
      </c>
      <c r="B20" s="1" t="s">
        <v>41</v>
      </c>
      <c r="C20" s="7" t="s">
        <v>31</v>
      </c>
      <c r="D20" s="7"/>
      <c r="E20" s="8" t="e">
        <f>(E11*E8)+E19</f>
        <v>#DIV/0!</v>
      </c>
      <c r="F20" s="8" t="e">
        <f>(F11*F8)+F19</f>
        <v>#DIV/0!</v>
      </c>
      <c r="G20" s="8" t="e">
        <f>(G11*G8)+G19</f>
        <v>#DIV/0!</v>
      </c>
      <c r="H20" s="20"/>
      <c r="I20" s="21"/>
      <c r="J20" s="21"/>
      <c r="K20" s="21"/>
      <c r="L20" s="21"/>
      <c r="M20" s="21"/>
      <c r="N20" s="21"/>
      <c r="O20" s="21"/>
      <c r="P20" s="22"/>
    </row>
    <row r="21" spans="1:16" ht="18.75" x14ac:dyDescent="0.3">
      <c r="B21" s="2" t="s">
        <v>2</v>
      </c>
      <c r="C21" s="7"/>
      <c r="D21" s="7"/>
      <c r="E21" s="8"/>
      <c r="F21" s="8"/>
      <c r="G21" s="8"/>
      <c r="H21" s="20"/>
      <c r="I21" s="21"/>
      <c r="J21" s="21"/>
      <c r="K21" s="21"/>
      <c r="L21" s="21"/>
      <c r="M21" s="21"/>
      <c r="N21" s="21"/>
      <c r="O21" s="21"/>
      <c r="P21" s="22"/>
    </row>
    <row r="22" spans="1:16" x14ac:dyDescent="0.25">
      <c r="A22" s="1" t="s">
        <v>48</v>
      </c>
      <c r="B22" s="1" t="s">
        <v>40</v>
      </c>
      <c r="C22" s="7" t="s">
        <v>27</v>
      </c>
      <c r="D22" s="7"/>
      <c r="E22" s="8">
        <f>E8*E9</f>
        <v>0</v>
      </c>
      <c r="F22" s="8">
        <f>F8*F9</f>
        <v>0</v>
      </c>
      <c r="G22" s="8">
        <f>G8*G9</f>
        <v>0</v>
      </c>
      <c r="H22" s="20"/>
      <c r="I22" s="21"/>
      <c r="J22" s="21"/>
      <c r="K22" s="21"/>
      <c r="L22" s="21"/>
      <c r="M22" s="21"/>
      <c r="N22" s="21"/>
      <c r="O22" s="21"/>
      <c r="P22" s="22"/>
    </row>
    <row r="23" spans="1:16" x14ac:dyDescent="0.25">
      <c r="A23" s="1" t="s">
        <v>15</v>
      </c>
      <c r="B23" s="1" t="s">
        <v>39</v>
      </c>
      <c r="C23" s="7" t="s">
        <v>27</v>
      </c>
      <c r="D23" s="7"/>
      <c r="E23" s="8">
        <f>NPV(5%,E27:E35)</f>
        <v>0</v>
      </c>
      <c r="F23" s="8">
        <f>NPV(5%,F27:F35)</f>
        <v>0</v>
      </c>
      <c r="G23" s="8">
        <f>NPV(5%,G27:G35)</f>
        <v>0</v>
      </c>
      <c r="H23" s="20"/>
      <c r="I23" s="21"/>
      <c r="J23" s="21"/>
      <c r="K23" s="21"/>
      <c r="L23" s="21"/>
      <c r="M23" s="21"/>
      <c r="N23" s="21"/>
      <c r="O23" s="21"/>
      <c r="P23" s="22"/>
    </row>
    <row r="24" spans="1:16" ht="18.75" x14ac:dyDescent="0.3">
      <c r="B24" s="2" t="s">
        <v>38</v>
      </c>
      <c r="C24" s="7" t="s">
        <v>27</v>
      </c>
      <c r="D24" s="7"/>
      <c r="E24" s="8">
        <f>E23+E22</f>
        <v>0</v>
      </c>
      <c r="F24" s="8">
        <f>F23+F22</f>
        <v>0</v>
      </c>
      <c r="G24" s="8">
        <f>G23+G22</f>
        <v>0</v>
      </c>
      <c r="H24" s="20"/>
      <c r="I24" s="21"/>
      <c r="J24" s="21"/>
      <c r="K24" s="21"/>
      <c r="L24" s="21"/>
      <c r="M24" s="21"/>
      <c r="N24" s="21"/>
      <c r="O24" s="21"/>
      <c r="P24" s="22"/>
    </row>
    <row r="26" spans="1:16" x14ac:dyDescent="0.25">
      <c r="B26" s="31" t="s">
        <v>46</v>
      </c>
      <c r="C26" s="31"/>
      <c r="D26" s="31"/>
      <c r="E26" s="31"/>
      <c r="F26" s="31"/>
      <c r="G26" s="31"/>
    </row>
    <row r="27" spans="1:16" x14ac:dyDescent="0.25">
      <c r="E27" s="5"/>
      <c r="F27" s="5"/>
      <c r="G27" s="5"/>
    </row>
    <row r="28" spans="1:16" x14ac:dyDescent="0.25">
      <c r="B28" t="s">
        <v>70</v>
      </c>
      <c r="E28" s="5"/>
      <c r="F28" s="5"/>
      <c r="G28" s="5"/>
    </row>
    <row r="29" spans="1:16" x14ac:dyDescent="0.25">
      <c r="B29" s="15" t="s">
        <v>54</v>
      </c>
      <c r="C29" s="16"/>
      <c r="D29" s="1" t="s">
        <v>55</v>
      </c>
      <c r="E29" s="17"/>
      <c r="F29" s="5"/>
      <c r="G29" s="5"/>
      <c r="I29" s="32" t="s">
        <v>45</v>
      </c>
      <c r="J29" s="32"/>
      <c r="K29" s="32"/>
      <c r="L29" s="32"/>
      <c r="M29" s="32"/>
    </row>
    <row r="30" spans="1:16" ht="18.75" x14ac:dyDescent="0.35">
      <c r="B30" s="15" t="s">
        <v>68</v>
      </c>
      <c r="C30" s="16"/>
      <c r="D30" s="1" t="s">
        <v>56</v>
      </c>
      <c r="E30" s="17"/>
      <c r="F30" s="5"/>
      <c r="G30" s="5"/>
    </row>
    <row r="31" spans="1:16" ht="18" x14ac:dyDescent="0.35">
      <c r="B31" s="15" t="s">
        <v>69</v>
      </c>
      <c r="C31" s="16"/>
      <c r="D31" s="1" t="s">
        <v>57</v>
      </c>
      <c r="E31" s="17"/>
      <c r="F31" s="5"/>
      <c r="G31" s="5"/>
    </row>
    <row r="32" spans="1:16" x14ac:dyDescent="0.25">
      <c r="B32" s="15" t="s">
        <v>58</v>
      </c>
      <c r="C32" s="16"/>
      <c r="D32" s="1" t="s">
        <v>59</v>
      </c>
      <c r="E32" s="17"/>
      <c r="F32" s="5"/>
      <c r="G32" s="5"/>
    </row>
    <row r="33" spans="2:7" x14ac:dyDescent="0.25">
      <c r="B33" s="19" t="s">
        <v>60</v>
      </c>
      <c r="C33" s="16"/>
      <c r="D33" s="1" t="s">
        <v>61</v>
      </c>
      <c r="E33" s="17"/>
      <c r="F33" s="5"/>
      <c r="G33" s="5"/>
    </row>
    <row r="34" spans="2:7" x14ac:dyDescent="0.25">
      <c r="B34" s="15" t="s">
        <v>62</v>
      </c>
      <c r="C34" s="16"/>
      <c r="D34" s="1"/>
      <c r="E34" s="17"/>
      <c r="F34" s="5"/>
      <c r="G34" s="5"/>
    </row>
    <row r="35" spans="2:7" x14ac:dyDescent="0.25">
      <c r="B35" s="15" t="s">
        <v>63</v>
      </c>
      <c r="C35" s="16"/>
      <c r="D35" s="1"/>
      <c r="E35" s="17"/>
      <c r="F35" s="5"/>
      <c r="G35" s="5"/>
    </row>
    <row r="36" spans="2:7" x14ac:dyDescent="0.25">
      <c r="B36" s="15" t="s">
        <v>64</v>
      </c>
      <c r="C36" s="16"/>
      <c r="D36" s="1"/>
      <c r="E36" s="17"/>
      <c r="F36" s="5"/>
      <c r="G36" s="5"/>
    </row>
    <row r="37" spans="2:7" x14ac:dyDescent="0.25">
      <c r="B37" s="15" t="s">
        <v>65</v>
      </c>
      <c r="C37" s="16"/>
      <c r="D37" s="1"/>
      <c r="E37" s="17"/>
      <c r="F37" s="5"/>
      <c r="G37" s="5"/>
    </row>
    <row r="38" spans="2:7" x14ac:dyDescent="0.25">
      <c r="E38" s="5"/>
      <c r="F38" s="5"/>
      <c r="G38" s="5"/>
    </row>
    <row r="39" spans="2:7" x14ac:dyDescent="0.25">
      <c r="E39" s="5"/>
      <c r="F39" s="5"/>
      <c r="G39" s="5"/>
    </row>
    <row r="40" spans="2:7" x14ac:dyDescent="0.25">
      <c r="E40" s="5"/>
      <c r="F40" s="5"/>
      <c r="G40" s="5"/>
    </row>
    <row r="41" spans="2:7" x14ac:dyDescent="0.25">
      <c r="E41" s="5"/>
      <c r="F41" s="5"/>
      <c r="G41" s="5"/>
    </row>
    <row r="42" spans="2:7" x14ac:dyDescent="0.25">
      <c r="E42" s="5"/>
      <c r="F42" s="5"/>
      <c r="G42" s="5"/>
    </row>
    <row r="43" spans="2:7" x14ac:dyDescent="0.25">
      <c r="E43" s="5"/>
      <c r="F43" s="5"/>
      <c r="G43" s="5"/>
    </row>
    <row r="44" spans="2:7" x14ac:dyDescent="0.25">
      <c r="E44" s="5"/>
      <c r="F44" s="5"/>
      <c r="G44" s="5"/>
    </row>
    <row r="45" spans="2:7" x14ac:dyDescent="0.25">
      <c r="E45" s="5"/>
      <c r="F45" s="5"/>
      <c r="G45" s="5"/>
    </row>
  </sheetData>
  <mergeCells count="22">
    <mergeCell ref="B26:G26"/>
    <mergeCell ref="I29:M29"/>
    <mergeCell ref="H24:P24"/>
    <mergeCell ref="H17:P17"/>
    <mergeCell ref="H18:P18"/>
    <mergeCell ref="H19:P19"/>
    <mergeCell ref="H20:P20"/>
    <mergeCell ref="H21:P21"/>
    <mergeCell ref="H8:P8"/>
    <mergeCell ref="N9:P9"/>
    <mergeCell ref="H11:P11"/>
    <mergeCell ref="H6:P6"/>
    <mergeCell ref="H7:P7"/>
    <mergeCell ref="H16:P16"/>
    <mergeCell ref="H15:P15"/>
    <mergeCell ref="I9:M9"/>
    <mergeCell ref="H22:P22"/>
    <mergeCell ref="H23:P23"/>
    <mergeCell ref="H13:P13"/>
    <mergeCell ref="H14:P14"/>
    <mergeCell ref="H10:P10"/>
    <mergeCell ref="H12:P12"/>
  </mergeCells>
  <phoneticPr fontId="4" type="noConversion"/>
  <pageMargins left="0.7" right="0.7" top="0.75" bottom="0.75" header="0.3" footer="0.3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Forgács Tamás</dc:creator>
  <cp:lastModifiedBy>Ferenczné Edina</cp:lastModifiedBy>
  <cp:lastPrinted>2019-10-02T07:46:48Z</cp:lastPrinted>
  <dcterms:created xsi:type="dcterms:W3CDTF">2018-06-25T12:46:39Z</dcterms:created>
  <dcterms:modified xsi:type="dcterms:W3CDTF">2019-10-02T07:47:30Z</dcterms:modified>
</cp:coreProperties>
</file>