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480" windowHeight="7305"/>
  </bookViews>
  <sheets>
    <sheet name="5. sz. melléklet" sheetId="1" r:id="rId1"/>
  </sheets>
  <calcPr calcId="145621"/>
</workbook>
</file>

<file path=xl/calcChain.xml><?xml version="1.0" encoding="utf-8"?>
<calcChain xmlns="http://schemas.openxmlformats.org/spreadsheetml/2006/main">
  <c r="C52" i="1" l="1"/>
  <c r="C40" i="1"/>
  <c r="C37" i="1"/>
  <c r="C36" i="1"/>
  <c r="C34" i="1"/>
  <c r="C27" i="1"/>
  <c r="C22" i="1"/>
  <c r="C17" i="1"/>
  <c r="C15" i="1"/>
  <c r="C11" i="1"/>
  <c r="C10" i="1"/>
</calcChain>
</file>

<file path=xl/sharedStrings.xml><?xml version="1.0" encoding="utf-8"?>
<sst xmlns="http://schemas.openxmlformats.org/spreadsheetml/2006/main" count="191" uniqueCount="144">
  <si>
    <t>Érintett település</t>
  </si>
  <si>
    <t>Művelet megnevezése</t>
  </si>
  <si>
    <t>Mennyiség</t>
  </si>
  <si>
    <t>Sorszám</t>
  </si>
  <si>
    <t>1.</t>
  </si>
  <si>
    <t>Aszfaltmarás 5 cm vtg. - ig elszállítással</t>
  </si>
  <si>
    <t>2.</t>
  </si>
  <si>
    <t>Aszfalt burkolat vágása</t>
  </si>
  <si>
    <t>3.</t>
  </si>
  <si>
    <t>Aszfalt burkolat bontása 4-15 cm vtg-ig</t>
  </si>
  <si>
    <t>4.</t>
  </si>
  <si>
    <t xml:space="preserve">Beton útalap vágása </t>
  </si>
  <si>
    <t>5.</t>
  </si>
  <si>
    <t>Beton útalap bontása 15-25 cm vtg-ig</t>
  </si>
  <si>
    <t>6.</t>
  </si>
  <si>
    <t>Szórt útalap bontása 15-25 cm vtg-ig</t>
  </si>
  <si>
    <t>7.</t>
  </si>
  <si>
    <t>Bontott törmelék elszállítása, elhelyezése</t>
  </si>
  <si>
    <t>8.</t>
  </si>
  <si>
    <t>Földkitermelés</t>
  </si>
  <si>
    <t>9.</t>
  </si>
  <si>
    <t>Föld visszatöltés és tömörítés</t>
  </si>
  <si>
    <t>10.</t>
  </si>
  <si>
    <t>Földszállítás 5 km-re</t>
  </si>
  <si>
    <t>11.</t>
  </si>
  <si>
    <t>Beton útalap készítés15-25 cm vtg-ig</t>
  </si>
  <si>
    <t>12.</t>
  </si>
  <si>
    <t>Szórt útalap készítés15-25 cm vtg-ig (anyag nélkül)</t>
  </si>
  <si>
    <t>13.</t>
  </si>
  <si>
    <t>Tükör készítés burkolatok alá 0-25 cm vtg-ig</t>
  </si>
  <si>
    <t>14.</t>
  </si>
  <si>
    <t>Tömörítés burkolatok alá (kiszedett tükör tömörítése)</t>
  </si>
  <si>
    <t>15.</t>
  </si>
  <si>
    <t>Kavics ágyazat készítés osztályozatlan kavicsból, burkolatok alá</t>
  </si>
  <si>
    <t>16.</t>
  </si>
  <si>
    <t>Útszegély helyreállítás, bontott szegélyből, alá és mellé betonozással (betongerenda készítéssel)</t>
  </si>
  <si>
    <t>17.</t>
  </si>
  <si>
    <t>Útszegély helyreállítás, új szegélyből, alá és mellé betonozással (betongerenda készítéssel)</t>
  </si>
  <si>
    <t>18.</t>
  </si>
  <si>
    <t>Járdaszegély helyreállítás, bontott szegélyből, alá és mellé betonozással (betongerenda készítéssel)</t>
  </si>
  <si>
    <t>19.</t>
  </si>
  <si>
    <t>Járdaszegély helyreállítás, új szegélyből, alá és mellé betonozással (betongerenda készítéssel)</t>
  </si>
  <si>
    <t>20.</t>
  </si>
  <si>
    <t>Térburkolat készítése bontott (8 cm) díszkő térburkolóval, kavicságyra</t>
  </si>
  <si>
    <t>21.</t>
  </si>
  <si>
    <t>Burkolatok hézagainak kiöntése</t>
  </si>
  <si>
    <t>22.</t>
  </si>
  <si>
    <t>Térburkolat készítése új (8 cm) díszkő térburkolóval, kavicságyra</t>
  </si>
  <si>
    <t>23.</t>
  </si>
  <si>
    <t>Térburkolat alá betonozás</t>
  </si>
  <si>
    <t>24.</t>
  </si>
  <si>
    <t>Díszkőburkolat bontása</t>
  </si>
  <si>
    <t>25.</t>
  </si>
  <si>
    <t>Bontott díszkőburkolat tisztítása</t>
  </si>
  <si>
    <t>26.</t>
  </si>
  <si>
    <t>Térburkolat készítése bontott járdalapból 6 cm vtg-ig</t>
  </si>
  <si>
    <t>27.</t>
  </si>
  <si>
    <t>Térburkolat készítése új járdalapból 6 cm vtg-ig</t>
  </si>
  <si>
    <t>28.</t>
  </si>
  <si>
    <t>Térburkolat készítése bontott gyephézagos betonelemmel 8 cm vtg-ig</t>
  </si>
  <si>
    <t>29.</t>
  </si>
  <si>
    <t>Térburkolat készítése új gyephézagos betonelemmel 8 cm vtg-ig</t>
  </si>
  <si>
    <t>30.</t>
  </si>
  <si>
    <t>Helyszínen készített bármilyen alakú vízelvezető betonfolyóka készítése 5-15 cm mélységgel, 10-25 cm vtg.-ban, bármely ágyazatra.</t>
  </si>
  <si>
    <t>31.</t>
  </si>
  <si>
    <t>Régi betonfolyóka lerakása</t>
  </si>
  <si>
    <t>32.</t>
  </si>
  <si>
    <t>Előre gyártott elemek beemelése saját daruval</t>
  </si>
  <si>
    <t>33.</t>
  </si>
  <si>
    <t xml:space="preserve">Rezsióradíj </t>
  </si>
  <si>
    <t>34.</t>
  </si>
  <si>
    <t>DIN szekrény beépítése (anyag ár nélkül)</t>
  </si>
  <si>
    <t>35.</t>
  </si>
  <si>
    <t>Akna fedlapok, víznyelők elhelyezése, szintbe állítása (anyag ár nélkül)</t>
  </si>
  <si>
    <t>36.</t>
  </si>
  <si>
    <t>Mosató javítás (anyag ár nélkül)</t>
  </si>
  <si>
    <t>37.</t>
  </si>
  <si>
    <t>Mosató fedlap beépítése (anyag ár nélkül)</t>
  </si>
  <si>
    <t>38.</t>
  </si>
  <si>
    <t>Betonból készült függőleges falak zsaluzása és betonozása</t>
  </si>
  <si>
    <t>39.</t>
  </si>
  <si>
    <t>Vízszintes felületek aládúcolással történő betonozása</t>
  </si>
  <si>
    <t>40.</t>
  </si>
  <si>
    <t>Csőfektetés 160 mm-ig anyagár nélkül</t>
  </si>
  <si>
    <t>41.</t>
  </si>
  <si>
    <t>Csőfektetés 160-300 mm között anyagár nélkül</t>
  </si>
  <si>
    <t>42.</t>
  </si>
  <si>
    <t>KRESZ táblák, korlátok kihelyezése és bontása</t>
  </si>
  <si>
    <t>43.</t>
  </si>
  <si>
    <t>Föld átrakás, karolás (kitermelés 50%-a)</t>
  </si>
  <si>
    <t>44.</t>
  </si>
  <si>
    <t>Betonozás ágyazatként anyag nélkül</t>
  </si>
  <si>
    <t>45.</t>
  </si>
  <si>
    <t>Betonszegély, fogak, műtárgyak anyag nélkül</t>
  </si>
  <si>
    <t>46.</t>
  </si>
  <si>
    <t>Zsaluzás anyag nélkül</t>
  </si>
  <si>
    <t>47.</t>
  </si>
  <si>
    <t>Bazaltkocka, terméskő rézsűburkolat készítése betonágyazatba rakva anyag nélkül</t>
  </si>
  <si>
    <t>48.</t>
  </si>
  <si>
    <t>Egyszerű surrantó elemek lerakása betonágyra anyag nélkül</t>
  </si>
  <si>
    <t>49.</t>
  </si>
  <si>
    <t>Vízszivattyúzás</t>
  </si>
  <si>
    <t>50.</t>
  </si>
  <si>
    <t xml:space="preserve">Betonacél elhelyezése függőleges, vízszintes szerkezeteken </t>
  </si>
  <si>
    <t>51.</t>
  </si>
  <si>
    <t>Úton töltött idő</t>
  </si>
  <si>
    <t>fm</t>
  </si>
  <si>
    <t>h</t>
  </si>
  <si>
    <t>db</t>
  </si>
  <si>
    <t>üz.óra</t>
  </si>
  <si>
    <t>kg</t>
  </si>
  <si>
    <t>óra/fő</t>
  </si>
  <si>
    <t>52.</t>
  </si>
  <si>
    <t>Mértékegység</t>
  </si>
  <si>
    <t>53.</t>
  </si>
  <si>
    <t>Ajánlati egységár</t>
  </si>
  <si>
    <t>Összesen</t>
  </si>
  <si>
    <t>Kétoldali falzsaluzás függőleges íves vagy ferde íves felülettel, 2,5-4 m sugár között, szerelt táblás zsaluzattal, kézzel mozgatva, 3 m magasságig</t>
  </si>
  <si>
    <t>54.</t>
  </si>
  <si>
    <t>Sík és bordás vasbeton lemez zsaluzatát alátámasztó állvány készítése, 6,01-8,00 m magasságig, szerelt táblás zsaluzattal, 500 kg/m² terhelésig</t>
  </si>
  <si>
    <t>55.</t>
  </si>
  <si>
    <t>56.</t>
  </si>
  <si>
    <t>57.</t>
  </si>
  <si>
    <t>Betonacél helyszíni szerelése  függőleges vagy vízszintes tartószerkezetbe, lágyacélból, 8-12 mm átmérő között Betonacél, tekercsben, B 38.24  12 mm</t>
  </si>
  <si>
    <t xml:space="preserve">t      </t>
  </si>
  <si>
    <t>58.</t>
  </si>
  <si>
    <t>Távtartók elhelyezése vasbeton szerkezetben, műanyagból, vasbeton lemezben hegesztett háló vagy hálós vasalás alá Műanyag távtartó U-bak 25 mm-es</t>
  </si>
  <si>
    <t>59.</t>
  </si>
  <si>
    <t>Vasbetonfal készítése,  X0v(H), XC1, XC2, XC3 környezeti osztályú, kissé képlékeny vagy képlékeny konzisztenciájú betonból, kézi bedolgozással, vibrátoros tömörítéssel, 25-50 cm vastagság között C30/37 - XC1 kissé képlékeny kavicsbeton keverék CEM 52,5 pc. Dmax = 24 mm, m = 7,0 finomsági modulussal</t>
  </si>
  <si>
    <t>60.</t>
  </si>
  <si>
    <t>Sík vagy alulbordás vasbeton lemez készítése, 15°-os hajlásszögig, X0v(H), XC1, XC2, XC3 környezeti osztályú, kissé képlékeny vagy képlékeny konzisztenciájú betonból, kézi erővel, vibrátoros tömörítéssel, 12 cm vastagság felett C30/37 - XC1 kissé képlékeny kavicsbeton keverék CEM 52,5 pc. Dmax = 24 mm, m = 7,0 finomsági modulussal</t>
  </si>
  <si>
    <t>61.</t>
  </si>
  <si>
    <t>Ibrány</t>
  </si>
  <si>
    <r>
      <t>m</t>
    </r>
    <r>
      <rPr>
        <vertAlign val="superscript"/>
        <sz val="11"/>
        <color indexed="8"/>
        <rFont val="Times New Roman"/>
        <family val="1"/>
        <charset val="238"/>
      </rPr>
      <t>2</t>
    </r>
  </si>
  <si>
    <r>
      <t>m</t>
    </r>
    <r>
      <rPr>
        <vertAlign val="superscript"/>
        <sz val="11"/>
        <color indexed="8"/>
        <rFont val="Times New Roman"/>
        <family val="1"/>
        <charset val="238"/>
      </rPr>
      <t>3</t>
    </r>
  </si>
  <si>
    <r>
      <t>Ft/m</t>
    </r>
    <r>
      <rPr>
        <vertAlign val="superscript"/>
        <sz val="11"/>
        <color indexed="8"/>
        <rFont val="Times New Roman"/>
        <family val="1"/>
        <charset val="238"/>
      </rPr>
      <t>2</t>
    </r>
  </si>
  <si>
    <t>Szennyvíz tisztítóakna fedlap szintbe helyezése aknanyak felbetonozásával 0-20 cm</t>
  </si>
  <si>
    <t>Szennyvíz tisztítóakna fedlap szintbe helyezése aknanyak felbetonozásával 20-40 cm</t>
  </si>
  <si>
    <r>
      <t>m</t>
    </r>
    <r>
      <rPr>
        <vertAlign val="superscript"/>
        <sz val="11"/>
        <color indexed="8"/>
        <rFont val="Times New Roman"/>
        <family val="1"/>
        <charset val="238"/>
      </rPr>
      <t>2</t>
    </r>
    <r>
      <rPr>
        <sz val="11"/>
        <color indexed="8"/>
        <rFont val="Times New Roman"/>
        <family val="1"/>
        <charset val="238"/>
      </rPr>
      <t xml:space="preserve">     </t>
    </r>
  </si>
  <si>
    <r>
      <t>légm</t>
    </r>
    <r>
      <rPr>
        <vertAlign val="superscript"/>
        <sz val="11"/>
        <color indexed="8"/>
        <rFont val="Times New Roman"/>
        <family val="1"/>
        <charset val="238"/>
      </rPr>
      <t xml:space="preserve">3  </t>
    </r>
  </si>
  <si>
    <r>
      <t>Beton- és vasbeton készítése, darus technológiával, .....minőségű betonból, lemezalap C12/15 - XN(H) földnedves kavicsbeton keverék CEM 32,5 pc. D</t>
    </r>
    <r>
      <rPr>
        <vertAlign val="subscript"/>
        <sz val="11"/>
        <color indexed="8"/>
        <rFont val="Times New Roman"/>
        <family val="1"/>
        <charset val="238"/>
      </rPr>
      <t>max</t>
    </r>
    <r>
      <rPr>
        <sz val="11"/>
        <color indexed="8"/>
        <rFont val="Times New Roman"/>
        <family val="1"/>
        <charset val="238"/>
      </rPr>
      <t xml:space="preserve"> = 32 mm, m = 7,1 finomsági modulussal</t>
    </r>
  </si>
  <si>
    <r>
      <t>m</t>
    </r>
    <r>
      <rPr>
        <vertAlign val="superscript"/>
        <sz val="11"/>
        <color indexed="8"/>
        <rFont val="Times New Roman"/>
        <family val="1"/>
        <charset val="238"/>
      </rPr>
      <t xml:space="preserve">3 </t>
    </r>
    <r>
      <rPr>
        <sz val="11"/>
        <color indexed="8"/>
        <rFont val="Times New Roman"/>
        <family val="1"/>
        <charset val="238"/>
      </rPr>
      <t xml:space="preserve">    </t>
    </r>
  </si>
  <si>
    <r>
      <t>Szerelőbeton készítése, .....minőségű betonból 8 cm vastagságig C12/15 - X0b(H) képlékeny kavicsbeton keverék CEM 32,5 pc. D</t>
    </r>
    <r>
      <rPr>
        <vertAlign val="subscript"/>
        <sz val="11"/>
        <color indexed="8"/>
        <rFont val="Times New Roman"/>
        <family val="1"/>
        <charset val="238"/>
      </rPr>
      <t>max</t>
    </r>
    <r>
      <rPr>
        <sz val="11"/>
        <color indexed="8"/>
        <rFont val="Times New Roman"/>
        <family val="1"/>
        <charset val="238"/>
      </rPr>
      <t xml:space="preserve"> = 16 mm, m = 6,5 finomsági modulussal</t>
    </r>
  </si>
  <si>
    <r>
      <t>m</t>
    </r>
    <r>
      <rPr>
        <vertAlign val="superscript"/>
        <sz val="11"/>
        <color indexed="8"/>
        <rFont val="Times New Roman"/>
        <family val="1"/>
        <charset val="238"/>
      </rPr>
      <t>3</t>
    </r>
    <r>
      <rPr>
        <sz val="11"/>
        <color indexed="8"/>
        <rFont val="Times New Roman"/>
        <family val="1"/>
        <charset val="238"/>
      </rPr>
      <t xml:space="preserve">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</si>
</sst>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F_t_-;\-* #,##0.00\ _F_t_-;_-* &quot;-&quot;??\ _F_t_-;_-@_-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9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sz val="9"/>
      <color theme="1"/>
      <name val="Calibri"/>
      <family val="2"/>
      <charset val="238"/>
      <scheme val="minor"/>
    </font>
    <font>
      <sz val="11"/>
      <color indexed="8"/>
      <name val="Times New Roman"/>
      <family val="1"/>
      <charset val="238"/>
    </font>
    <font>
      <vertAlign val="superscript"/>
      <sz val="11"/>
      <color indexed="8"/>
      <name val="Times New Roman"/>
      <family val="1"/>
      <charset val="238"/>
    </font>
    <font>
      <sz val="1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theme="1"/>
      <name val="Times New Roman CE"/>
      <charset val="238"/>
    </font>
    <font>
      <vertAlign val="subscript"/>
      <sz val="11"/>
      <color indexed="8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0" fontId="0" fillId="0" borderId="0" xfId="0" applyAlignment="1">
      <alignment horizont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3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horizontal="center" vertical="center" wrapText="1"/>
    </xf>
    <xf numFmtId="3" fontId="5" fillId="0" borderId="1" xfId="0" applyNumberFormat="1" applyFont="1" applyBorder="1" applyAlignment="1" applyProtection="1">
      <alignment wrapText="1"/>
      <protection locked="0"/>
    </xf>
    <xf numFmtId="0" fontId="0" fillId="0" borderId="1" xfId="0" applyBorder="1" applyProtection="1">
      <protection locked="0"/>
    </xf>
    <xf numFmtId="3" fontId="0" fillId="0" borderId="1" xfId="0" applyNumberFormat="1" applyBorder="1" applyProtection="1">
      <protection locked="0"/>
    </xf>
    <xf numFmtId="3" fontId="5" fillId="0" borderId="1" xfId="0" applyNumberFormat="1" applyFont="1" applyBorder="1" applyProtection="1">
      <protection locked="0"/>
    </xf>
    <xf numFmtId="0" fontId="5" fillId="0" borderId="1" xfId="0" applyFont="1" applyBorder="1" applyProtection="1">
      <protection locked="0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9" fillId="0" borderId="0" xfId="0" applyFont="1" applyAlignment="1">
      <alignment wrapText="1"/>
    </xf>
    <xf numFmtId="49" fontId="10" fillId="0" borderId="1" xfId="0" applyNumberFormat="1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3" fontId="8" fillId="0" borderId="1" xfId="0" applyNumberFormat="1" applyFont="1" applyFill="1" applyBorder="1" applyAlignment="1">
      <alignment horizontal="center" vertical="center" wrapText="1"/>
    </xf>
    <xf numFmtId="3" fontId="8" fillId="0" borderId="2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0" fillId="0" borderId="0" xfId="0" applyFill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</cellXfs>
  <cellStyles count="2">
    <cellStyle name="Ezres 2" xfId="1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tabSelected="1" zoomScaleNormal="100" workbookViewId="0">
      <selection activeCell="C64" sqref="C64"/>
    </sheetView>
  </sheetViews>
  <sheetFormatPr defaultRowHeight="15" x14ac:dyDescent="0.25"/>
  <cols>
    <col min="1" max="1" width="8" customWidth="1"/>
    <col min="2" max="2" width="55.28515625" customWidth="1"/>
    <col min="3" max="3" width="10.140625" style="29" customWidth="1"/>
    <col min="4" max="4" width="11.85546875" style="3" customWidth="1"/>
    <col min="5" max="5" width="15.42578125" customWidth="1"/>
    <col min="6" max="6" width="12" customWidth="1"/>
  </cols>
  <sheetData>
    <row r="1" spans="1:10" ht="28.5" customHeight="1" x14ac:dyDescent="0.25">
      <c r="A1" s="30" t="s">
        <v>0</v>
      </c>
      <c r="B1" s="30"/>
      <c r="C1" s="31" t="s">
        <v>132</v>
      </c>
      <c r="D1" s="31"/>
      <c r="E1" s="31"/>
      <c r="F1" s="31"/>
      <c r="G1" s="4"/>
      <c r="H1" s="4"/>
      <c r="I1" s="4"/>
      <c r="J1" s="4"/>
    </row>
    <row r="2" spans="1:10" s="1" customFormat="1" x14ac:dyDescent="0.25">
      <c r="A2" s="5" t="s">
        <v>3</v>
      </c>
      <c r="B2" s="5" t="s">
        <v>1</v>
      </c>
      <c r="C2" s="22" t="s">
        <v>2</v>
      </c>
      <c r="D2" s="9" t="s">
        <v>113</v>
      </c>
      <c r="E2" s="6" t="s">
        <v>115</v>
      </c>
      <c r="F2" s="7" t="s">
        <v>116</v>
      </c>
      <c r="G2" s="2"/>
      <c r="H2" s="2"/>
      <c r="I2" s="2"/>
      <c r="J2" s="2"/>
    </row>
    <row r="3" spans="1:10" ht="18" x14ac:dyDescent="0.25">
      <c r="A3" s="15" t="s">
        <v>4</v>
      </c>
      <c r="B3" s="16" t="s">
        <v>5</v>
      </c>
      <c r="C3" s="23">
        <v>6</v>
      </c>
      <c r="D3" s="17" t="s">
        <v>133</v>
      </c>
      <c r="E3" s="8"/>
      <c r="F3" s="11"/>
    </row>
    <row r="4" spans="1:10" x14ac:dyDescent="0.25">
      <c r="A4" s="15" t="s">
        <v>6</v>
      </c>
      <c r="B4" s="16" t="s">
        <v>7</v>
      </c>
      <c r="C4" s="23">
        <v>35</v>
      </c>
      <c r="D4" s="17" t="s">
        <v>106</v>
      </c>
      <c r="E4" s="8"/>
      <c r="F4" s="11"/>
    </row>
    <row r="5" spans="1:10" ht="18" x14ac:dyDescent="0.25">
      <c r="A5" s="15" t="s">
        <v>8</v>
      </c>
      <c r="B5" s="16" t="s">
        <v>9</v>
      </c>
      <c r="C5" s="23">
        <v>4</v>
      </c>
      <c r="D5" s="17" t="s">
        <v>134</v>
      </c>
      <c r="E5" s="12"/>
      <c r="F5" s="12"/>
    </row>
    <row r="6" spans="1:10" x14ac:dyDescent="0.25">
      <c r="A6" s="15" t="s">
        <v>10</v>
      </c>
      <c r="B6" s="16" t="s">
        <v>11</v>
      </c>
      <c r="C6" s="23">
        <v>30</v>
      </c>
      <c r="D6" s="17" t="s">
        <v>106</v>
      </c>
      <c r="E6" s="12"/>
      <c r="F6" s="12"/>
    </row>
    <row r="7" spans="1:10" ht="18" x14ac:dyDescent="0.25">
      <c r="A7" s="15" t="s">
        <v>12</v>
      </c>
      <c r="B7" s="16" t="s">
        <v>13</v>
      </c>
      <c r="C7" s="23">
        <v>4</v>
      </c>
      <c r="D7" s="17" t="s">
        <v>134</v>
      </c>
      <c r="E7" s="12"/>
      <c r="F7" s="12"/>
    </row>
    <row r="8" spans="1:10" ht="18" x14ac:dyDescent="0.25">
      <c r="A8" s="15" t="s">
        <v>14</v>
      </c>
      <c r="B8" s="16" t="s">
        <v>15</v>
      </c>
      <c r="C8" s="23">
        <v>2</v>
      </c>
      <c r="D8" s="17" t="s">
        <v>134</v>
      </c>
      <c r="E8" s="12"/>
      <c r="F8" s="12"/>
    </row>
    <row r="9" spans="1:10" ht="18" x14ac:dyDescent="0.25">
      <c r="A9" s="15" t="s">
        <v>16</v>
      </c>
      <c r="B9" s="16" t="s">
        <v>17</v>
      </c>
      <c r="C9" s="23">
        <v>13</v>
      </c>
      <c r="D9" s="17" t="s">
        <v>134</v>
      </c>
      <c r="E9" s="12"/>
      <c r="F9" s="12"/>
    </row>
    <row r="10" spans="1:10" ht="18" x14ac:dyDescent="0.25">
      <c r="A10" s="15" t="s">
        <v>18</v>
      </c>
      <c r="B10" s="16" t="s">
        <v>19</v>
      </c>
      <c r="C10" s="23">
        <f>10+4</f>
        <v>14</v>
      </c>
      <c r="D10" s="17" t="s">
        <v>134</v>
      </c>
      <c r="E10" s="12"/>
      <c r="F10" s="12"/>
    </row>
    <row r="11" spans="1:10" ht="18" x14ac:dyDescent="0.25">
      <c r="A11" s="15" t="s">
        <v>20</v>
      </c>
      <c r="B11" s="16" t="s">
        <v>21</v>
      </c>
      <c r="C11" s="23">
        <f>10+30</f>
        <v>40</v>
      </c>
      <c r="D11" s="17" t="s">
        <v>134</v>
      </c>
      <c r="E11" s="8"/>
      <c r="F11" s="12"/>
    </row>
    <row r="12" spans="1:10" ht="18" x14ac:dyDescent="0.25">
      <c r="A12" s="15" t="s">
        <v>22</v>
      </c>
      <c r="B12" s="16" t="s">
        <v>23</v>
      </c>
      <c r="C12" s="23">
        <v>12</v>
      </c>
      <c r="D12" s="17" t="s">
        <v>134</v>
      </c>
      <c r="E12" s="8"/>
      <c r="F12" s="12"/>
    </row>
    <row r="13" spans="1:10" ht="18" x14ac:dyDescent="0.25">
      <c r="A13" s="15" t="s">
        <v>24</v>
      </c>
      <c r="B13" s="16" t="s">
        <v>25</v>
      </c>
      <c r="C13" s="23">
        <v>8</v>
      </c>
      <c r="D13" s="17" t="s">
        <v>134</v>
      </c>
      <c r="E13" s="8"/>
      <c r="F13" s="12"/>
    </row>
    <row r="14" spans="1:10" ht="18" x14ac:dyDescent="0.25">
      <c r="A14" s="15" t="s">
        <v>26</v>
      </c>
      <c r="B14" s="16" t="s">
        <v>27</v>
      </c>
      <c r="C14" s="23">
        <v>2</v>
      </c>
      <c r="D14" s="17" t="s">
        <v>133</v>
      </c>
      <c r="E14" s="8"/>
      <c r="F14" s="12"/>
    </row>
    <row r="15" spans="1:10" ht="18" x14ac:dyDescent="0.25">
      <c r="A15" s="15" t="s">
        <v>28</v>
      </c>
      <c r="B15" s="16" t="s">
        <v>29</v>
      </c>
      <c r="C15" s="23">
        <f>30+30</f>
        <v>60</v>
      </c>
      <c r="D15" s="17" t="s">
        <v>133</v>
      </c>
      <c r="E15" s="8"/>
      <c r="F15" s="12"/>
    </row>
    <row r="16" spans="1:10" ht="18" x14ac:dyDescent="0.25">
      <c r="A16" s="15" t="s">
        <v>30</v>
      </c>
      <c r="B16" s="16" t="s">
        <v>31</v>
      </c>
      <c r="C16" s="23">
        <v>35</v>
      </c>
      <c r="D16" s="17" t="s">
        <v>133</v>
      </c>
      <c r="E16" s="8"/>
      <c r="F16" s="12"/>
    </row>
    <row r="17" spans="1:6" ht="30" x14ac:dyDescent="0.25">
      <c r="A17" s="15" t="s">
        <v>32</v>
      </c>
      <c r="B17" s="16" t="s">
        <v>33</v>
      </c>
      <c r="C17" s="23">
        <f>6+4</f>
        <v>10</v>
      </c>
      <c r="D17" s="17" t="s">
        <v>134</v>
      </c>
      <c r="E17" s="8"/>
      <c r="F17" s="12"/>
    </row>
    <row r="18" spans="1:6" ht="30" x14ac:dyDescent="0.25">
      <c r="A18" s="15" t="s">
        <v>34</v>
      </c>
      <c r="B18" s="16" t="s">
        <v>35</v>
      </c>
      <c r="C18" s="23">
        <v>10</v>
      </c>
      <c r="D18" s="17" t="s">
        <v>106</v>
      </c>
      <c r="E18" s="8"/>
      <c r="F18" s="12"/>
    </row>
    <row r="19" spans="1:6" ht="30" x14ac:dyDescent="0.25">
      <c r="A19" s="15" t="s">
        <v>36</v>
      </c>
      <c r="B19" s="16" t="s">
        <v>37</v>
      </c>
      <c r="C19" s="23">
        <v>10</v>
      </c>
      <c r="D19" s="17" t="s">
        <v>106</v>
      </c>
      <c r="E19" s="8"/>
      <c r="F19" s="12"/>
    </row>
    <row r="20" spans="1:6" ht="30" x14ac:dyDescent="0.25">
      <c r="A20" s="15" t="s">
        <v>38</v>
      </c>
      <c r="B20" s="16" t="s">
        <v>39</v>
      </c>
      <c r="C20" s="23">
        <v>15</v>
      </c>
      <c r="D20" s="17" t="s">
        <v>106</v>
      </c>
      <c r="E20" s="8"/>
      <c r="F20" s="12"/>
    </row>
    <row r="21" spans="1:6" ht="30" x14ac:dyDescent="0.25">
      <c r="A21" s="15" t="s">
        <v>40</v>
      </c>
      <c r="B21" s="16" t="s">
        <v>41</v>
      </c>
      <c r="C21" s="23">
        <v>15</v>
      </c>
      <c r="D21" s="17" t="s">
        <v>106</v>
      </c>
      <c r="E21" s="8"/>
      <c r="F21" s="12"/>
    </row>
    <row r="22" spans="1:6" ht="30" x14ac:dyDescent="0.25">
      <c r="A22" s="15" t="s">
        <v>42</v>
      </c>
      <c r="B22" s="16" t="s">
        <v>43</v>
      </c>
      <c r="C22" s="23">
        <f>20+20</f>
        <v>40</v>
      </c>
      <c r="D22" s="17" t="s">
        <v>133</v>
      </c>
      <c r="E22" s="8"/>
      <c r="F22" s="12"/>
    </row>
    <row r="23" spans="1:6" ht="18" x14ac:dyDescent="0.25">
      <c r="A23" s="15" t="s">
        <v>44</v>
      </c>
      <c r="B23" s="16" t="s">
        <v>45</v>
      </c>
      <c r="C23" s="23">
        <v>20</v>
      </c>
      <c r="D23" s="17" t="s">
        <v>133</v>
      </c>
      <c r="E23" s="8"/>
      <c r="F23" s="12"/>
    </row>
    <row r="24" spans="1:6" ht="30" x14ac:dyDescent="0.25">
      <c r="A24" s="15" t="s">
        <v>46</v>
      </c>
      <c r="B24" s="16" t="s">
        <v>47</v>
      </c>
      <c r="C24" s="23">
        <v>10</v>
      </c>
      <c r="D24" s="17" t="s">
        <v>133</v>
      </c>
      <c r="E24" s="8"/>
      <c r="F24" s="12"/>
    </row>
    <row r="25" spans="1:6" ht="18" x14ac:dyDescent="0.25">
      <c r="A25" s="15" t="s">
        <v>48</v>
      </c>
      <c r="B25" s="16" t="s">
        <v>49</v>
      </c>
      <c r="C25" s="24">
        <v>3</v>
      </c>
      <c r="D25" s="17" t="s">
        <v>133</v>
      </c>
      <c r="E25" s="8"/>
      <c r="F25" s="12"/>
    </row>
    <row r="26" spans="1:6" ht="18" x14ac:dyDescent="0.25">
      <c r="A26" s="15" t="s">
        <v>50</v>
      </c>
      <c r="B26" s="16" t="s">
        <v>51</v>
      </c>
      <c r="C26" s="24">
        <v>20</v>
      </c>
      <c r="D26" s="17" t="s">
        <v>133</v>
      </c>
      <c r="E26" s="8"/>
      <c r="F26" s="12"/>
    </row>
    <row r="27" spans="1:6" ht="18" x14ac:dyDescent="0.25">
      <c r="A27" s="15" t="s">
        <v>52</v>
      </c>
      <c r="B27" s="16" t="s">
        <v>53</v>
      </c>
      <c r="C27" s="24">
        <f>20+20</f>
        <v>40</v>
      </c>
      <c r="D27" s="17" t="s">
        <v>133</v>
      </c>
      <c r="E27" s="8"/>
      <c r="F27" s="12"/>
    </row>
    <row r="28" spans="1:6" ht="18" x14ac:dyDescent="0.25">
      <c r="A28" s="15" t="s">
        <v>54</v>
      </c>
      <c r="B28" s="16" t="s">
        <v>55</v>
      </c>
      <c r="C28" s="23">
        <v>25</v>
      </c>
      <c r="D28" s="17" t="s">
        <v>135</v>
      </c>
      <c r="E28" s="8"/>
      <c r="F28" s="12"/>
    </row>
    <row r="29" spans="1:6" ht="18" x14ac:dyDescent="0.25">
      <c r="A29" s="15" t="s">
        <v>56</v>
      </c>
      <c r="B29" s="16" t="s">
        <v>57</v>
      </c>
      <c r="C29" s="23">
        <v>10</v>
      </c>
      <c r="D29" s="17" t="s">
        <v>135</v>
      </c>
      <c r="E29" s="8"/>
      <c r="F29" s="12"/>
    </row>
    <row r="30" spans="1:6" ht="30" x14ac:dyDescent="0.25">
      <c r="A30" s="15" t="s">
        <v>58</v>
      </c>
      <c r="B30" s="16" t="s">
        <v>59</v>
      </c>
      <c r="C30" s="23">
        <v>15</v>
      </c>
      <c r="D30" s="17" t="s">
        <v>133</v>
      </c>
      <c r="E30" s="8"/>
      <c r="F30" s="12"/>
    </row>
    <row r="31" spans="1:6" ht="30" x14ac:dyDescent="0.25">
      <c r="A31" s="15" t="s">
        <v>60</v>
      </c>
      <c r="B31" s="16" t="s">
        <v>61</v>
      </c>
      <c r="C31" s="23">
        <v>10</v>
      </c>
      <c r="D31" s="17" t="s">
        <v>133</v>
      </c>
      <c r="E31" s="8"/>
      <c r="F31" s="12"/>
    </row>
    <row r="32" spans="1:6" ht="45" x14ac:dyDescent="0.25">
      <c r="A32" s="15" t="s">
        <v>62</v>
      </c>
      <c r="B32" s="16" t="s">
        <v>63</v>
      </c>
      <c r="C32" s="23">
        <v>8</v>
      </c>
      <c r="D32" s="17" t="s">
        <v>134</v>
      </c>
      <c r="E32" s="8"/>
      <c r="F32" s="12"/>
    </row>
    <row r="33" spans="1:6" x14ac:dyDescent="0.25">
      <c r="A33" s="15" t="s">
        <v>64</v>
      </c>
      <c r="B33" s="16" t="s">
        <v>65</v>
      </c>
      <c r="C33" s="23">
        <v>40</v>
      </c>
      <c r="D33" s="17" t="s">
        <v>106</v>
      </c>
      <c r="E33" s="8"/>
      <c r="F33" s="12"/>
    </row>
    <row r="34" spans="1:6" x14ac:dyDescent="0.25">
      <c r="A34" s="15" t="s">
        <v>66</v>
      </c>
      <c r="B34" s="16" t="s">
        <v>67</v>
      </c>
      <c r="C34" s="23">
        <f>10+5</f>
        <v>15</v>
      </c>
      <c r="D34" s="17" t="s">
        <v>107</v>
      </c>
      <c r="E34" s="8"/>
      <c r="F34" s="12"/>
    </row>
    <row r="35" spans="1:6" x14ac:dyDescent="0.25">
      <c r="A35" s="15" t="s">
        <v>68</v>
      </c>
      <c r="B35" s="16" t="s">
        <v>69</v>
      </c>
      <c r="C35" s="23">
        <v>5</v>
      </c>
      <c r="D35" s="17" t="s">
        <v>107</v>
      </c>
      <c r="E35" s="8"/>
      <c r="F35" s="12"/>
    </row>
    <row r="36" spans="1:6" x14ac:dyDescent="0.25">
      <c r="A36" s="15" t="s">
        <v>70</v>
      </c>
      <c r="B36" s="16" t="s">
        <v>71</v>
      </c>
      <c r="C36" s="25">
        <f>2+7</f>
        <v>9</v>
      </c>
      <c r="D36" s="17" t="s">
        <v>108</v>
      </c>
      <c r="E36" s="8"/>
      <c r="F36" s="12"/>
    </row>
    <row r="37" spans="1:6" ht="30" x14ac:dyDescent="0.25">
      <c r="A37" s="15" t="s">
        <v>72</v>
      </c>
      <c r="B37" s="16" t="s">
        <v>73</v>
      </c>
      <c r="C37" s="25">
        <f>10+3</f>
        <v>13</v>
      </c>
      <c r="D37" s="17" t="s">
        <v>108</v>
      </c>
      <c r="E37" s="8"/>
      <c r="F37" s="12"/>
    </row>
    <row r="38" spans="1:6" x14ac:dyDescent="0.25">
      <c r="A38" s="15" t="s">
        <v>74</v>
      </c>
      <c r="B38" s="16" t="s">
        <v>75</v>
      </c>
      <c r="C38" s="25">
        <v>20</v>
      </c>
      <c r="D38" s="17" t="s">
        <v>108</v>
      </c>
      <c r="E38" s="8"/>
      <c r="F38" s="12"/>
    </row>
    <row r="39" spans="1:6" x14ac:dyDescent="0.25">
      <c r="A39" s="15" t="s">
        <v>76</v>
      </c>
      <c r="B39" s="16" t="s">
        <v>77</v>
      </c>
      <c r="C39" s="25">
        <v>20</v>
      </c>
      <c r="D39" s="17" t="s">
        <v>108</v>
      </c>
      <c r="E39" s="8"/>
      <c r="F39" s="12"/>
    </row>
    <row r="40" spans="1:6" ht="18" x14ac:dyDescent="0.25">
      <c r="A40" s="15" t="s">
        <v>78</v>
      </c>
      <c r="B40" s="16" t="s">
        <v>79</v>
      </c>
      <c r="C40" s="25">
        <f>10+5</f>
        <v>15</v>
      </c>
      <c r="D40" s="17" t="s">
        <v>134</v>
      </c>
      <c r="E40" s="8"/>
      <c r="F40" s="12"/>
    </row>
    <row r="41" spans="1:6" ht="18" x14ac:dyDescent="0.25">
      <c r="A41" s="15" t="s">
        <v>80</v>
      </c>
      <c r="B41" s="16" t="s">
        <v>81</v>
      </c>
      <c r="C41" s="25">
        <v>3</v>
      </c>
      <c r="D41" s="17" t="s">
        <v>134</v>
      </c>
      <c r="E41" s="8"/>
      <c r="F41" s="12"/>
    </row>
    <row r="42" spans="1:6" x14ac:dyDescent="0.25">
      <c r="A42" s="15" t="s">
        <v>82</v>
      </c>
      <c r="B42" s="16" t="s">
        <v>83</v>
      </c>
      <c r="C42" s="25">
        <v>30</v>
      </c>
      <c r="D42" s="17" t="s">
        <v>106</v>
      </c>
      <c r="E42" s="8"/>
      <c r="F42" s="12"/>
    </row>
    <row r="43" spans="1:6" x14ac:dyDescent="0.25">
      <c r="A43" s="15" t="s">
        <v>84</v>
      </c>
      <c r="B43" s="16" t="s">
        <v>85</v>
      </c>
      <c r="C43" s="25">
        <v>30</v>
      </c>
      <c r="D43" s="17" t="s">
        <v>106</v>
      </c>
      <c r="E43" s="8"/>
      <c r="F43" s="12"/>
    </row>
    <row r="44" spans="1:6" x14ac:dyDescent="0.25">
      <c r="A44" s="15" t="s">
        <v>86</v>
      </c>
      <c r="B44" s="16" t="s">
        <v>87</v>
      </c>
      <c r="C44" s="25">
        <v>60</v>
      </c>
      <c r="D44" s="17" t="s">
        <v>108</v>
      </c>
      <c r="E44" s="8"/>
      <c r="F44" s="12"/>
    </row>
    <row r="45" spans="1:6" ht="18" x14ac:dyDescent="0.25">
      <c r="A45" s="15" t="s">
        <v>88</v>
      </c>
      <c r="B45" s="16" t="s">
        <v>89</v>
      </c>
      <c r="C45" s="25">
        <v>3</v>
      </c>
      <c r="D45" s="17" t="s">
        <v>134</v>
      </c>
      <c r="E45" s="8"/>
      <c r="F45" s="12"/>
    </row>
    <row r="46" spans="1:6" ht="18" x14ac:dyDescent="0.25">
      <c r="A46" s="15" t="s">
        <v>90</v>
      </c>
      <c r="B46" s="16" t="s">
        <v>91</v>
      </c>
      <c r="C46" s="25"/>
      <c r="D46" s="17" t="s">
        <v>134</v>
      </c>
      <c r="E46" s="8"/>
      <c r="F46" s="12"/>
    </row>
    <row r="47" spans="1:6" ht="18" x14ac:dyDescent="0.25">
      <c r="A47" s="15" t="s">
        <v>92</v>
      </c>
      <c r="B47" s="16" t="s">
        <v>93</v>
      </c>
      <c r="C47" s="25"/>
      <c r="D47" s="17" t="s">
        <v>134</v>
      </c>
      <c r="E47" s="8"/>
      <c r="F47" s="12"/>
    </row>
    <row r="48" spans="1:6" ht="18" x14ac:dyDescent="0.25">
      <c r="A48" s="15" t="s">
        <v>94</v>
      </c>
      <c r="B48" s="16" t="s">
        <v>95</v>
      </c>
      <c r="C48" s="25">
        <v>10</v>
      </c>
      <c r="D48" s="17" t="s">
        <v>133</v>
      </c>
      <c r="E48" s="8"/>
      <c r="F48" s="12"/>
    </row>
    <row r="49" spans="1:6" ht="30" x14ac:dyDescent="0.25">
      <c r="A49" s="15" t="s">
        <v>96</v>
      </c>
      <c r="B49" s="16" t="s">
        <v>97</v>
      </c>
      <c r="C49" s="25"/>
      <c r="D49" s="17" t="s">
        <v>133</v>
      </c>
      <c r="E49" s="8"/>
      <c r="F49" s="12"/>
    </row>
    <row r="50" spans="1:6" x14ac:dyDescent="0.25">
      <c r="A50" s="15" t="s">
        <v>98</v>
      </c>
      <c r="B50" s="16" t="s">
        <v>99</v>
      </c>
      <c r="C50" s="25"/>
      <c r="D50" s="17" t="s">
        <v>106</v>
      </c>
      <c r="E50" s="8"/>
      <c r="F50" s="12"/>
    </row>
    <row r="51" spans="1:6" x14ac:dyDescent="0.25">
      <c r="A51" s="15" t="s">
        <v>100</v>
      </c>
      <c r="B51" s="16" t="s">
        <v>101</v>
      </c>
      <c r="C51" s="25"/>
      <c r="D51" s="17" t="s">
        <v>109</v>
      </c>
      <c r="E51" s="8"/>
      <c r="F51" s="12"/>
    </row>
    <row r="52" spans="1:6" x14ac:dyDescent="0.25">
      <c r="A52" s="15" t="s">
        <v>102</v>
      </c>
      <c r="B52" s="16" t="s">
        <v>103</v>
      </c>
      <c r="C52" s="26">
        <f>150+100</f>
        <v>250</v>
      </c>
      <c r="D52" s="17" t="s">
        <v>110</v>
      </c>
      <c r="E52" s="8"/>
      <c r="F52" s="12"/>
    </row>
    <row r="53" spans="1:6" s="3" customFormat="1" ht="30" x14ac:dyDescent="0.25">
      <c r="A53" s="15" t="s">
        <v>104</v>
      </c>
      <c r="B53" s="18" t="s">
        <v>136</v>
      </c>
      <c r="C53" s="23">
        <v>3</v>
      </c>
      <c r="D53" s="17" t="s">
        <v>108</v>
      </c>
      <c r="E53" s="8"/>
      <c r="F53" s="12"/>
    </row>
    <row r="54" spans="1:6" s="3" customFormat="1" ht="30" x14ac:dyDescent="0.25">
      <c r="A54" s="15" t="s">
        <v>112</v>
      </c>
      <c r="B54" s="19" t="s">
        <v>137</v>
      </c>
      <c r="C54" s="23">
        <v>3</v>
      </c>
      <c r="D54" s="17" t="s">
        <v>108</v>
      </c>
      <c r="E54" s="8"/>
      <c r="F54" s="12"/>
    </row>
    <row r="55" spans="1:6" ht="45" x14ac:dyDescent="0.25">
      <c r="A55" s="15" t="s">
        <v>114</v>
      </c>
      <c r="B55" s="20" t="s">
        <v>117</v>
      </c>
      <c r="C55" s="27"/>
      <c r="D55" s="21" t="s">
        <v>138</v>
      </c>
      <c r="E55" s="10"/>
      <c r="F55" s="13"/>
    </row>
    <row r="56" spans="1:6" ht="45" x14ac:dyDescent="0.25">
      <c r="A56" s="15" t="s">
        <v>118</v>
      </c>
      <c r="B56" s="20" t="s">
        <v>119</v>
      </c>
      <c r="C56" s="27"/>
      <c r="D56" s="21" t="s">
        <v>139</v>
      </c>
      <c r="E56" s="14"/>
      <c r="F56" s="14"/>
    </row>
    <row r="57" spans="1:6" ht="61.5" x14ac:dyDescent="0.25">
      <c r="A57" s="15" t="s">
        <v>120</v>
      </c>
      <c r="B57" s="20" t="s">
        <v>140</v>
      </c>
      <c r="C57" s="27"/>
      <c r="D57" s="21" t="s">
        <v>141</v>
      </c>
      <c r="E57" s="14"/>
      <c r="F57" s="14"/>
    </row>
    <row r="58" spans="1:6" ht="46.5" x14ac:dyDescent="0.25">
      <c r="A58" s="15" t="s">
        <v>121</v>
      </c>
      <c r="B58" s="20" t="s">
        <v>142</v>
      </c>
      <c r="C58" s="27">
        <v>3</v>
      </c>
      <c r="D58" s="21" t="s">
        <v>143</v>
      </c>
      <c r="E58" s="14"/>
      <c r="F58" s="14"/>
    </row>
    <row r="59" spans="1:6" ht="45" x14ac:dyDescent="0.25">
      <c r="A59" s="15" t="s">
        <v>122</v>
      </c>
      <c r="B59" s="20" t="s">
        <v>123</v>
      </c>
      <c r="C59" s="27"/>
      <c r="D59" s="21" t="s">
        <v>124</v>
      </c>
      <c r="E59" s="14"/>
      <c r="F59" s="14"/>
    </row>
    <row r="60" spans="1:6" ht="45" x14ac:dyDescent="0.25">
      <c r="A60" s="15" t="s">
        <v>125</v>
      </c>
      <c r="B60" s="20" t="s">
        <v>126</v>
      </c>
      <c r="C60" s="27"/>
      <c r="D60" s="21" t="s">
        <v>138</v>
      </c>
      <c r="E60" s="14"/>
      <c r="F60" s="14"/>
    </row>
    <row r="61" spans="1:6" ht="90" x14ac:dyDescent="0.25">
      <c r="A61" s="15" t="s">
        <v>127</v>
      </c>
      <c r="B61" s="20" t="s">
        <v>128</v>
      </c>
      <c r="C61" s="27"/>
      <c r="D61" s="21" t="s">
        <v>143</v>
      </c>
      <c r="E61" s="14"/>
      <c r="F61" s="14"/>
    </row>
    <row r="62" spans="1:6" ht="90" x14ac:dyDescent="0.25">
      <c r="A62" s="15" t="s">
        <v>129</v>
      </c>
      <c r="B62" s="20" t="s">
        <v>130</v>
      </c>
      <c r="C62" s="27"/>
      <c r="D62" s="21" t="s">
        <v>143</v>
      </c>
      <c r="E62" s="14"/>
      <c r="F62" s="14"/>
    </row>
    <row r="63" spans="1:6" x14ac:dyDescent="0.25">
      <c r="A63" s="15" t="s">
        <v>131</v>
      </c>
      <c r="B63" s="16" t="s">
        <v>105</v>
      </c>
      <c r="C63" s="28">
        <v>20</v>
      </c>
      <c r="D63" s="17" t="s">
        <v>111</v>
      </c>
      <c r="E63" s="14"/>
      <c r="F63" s="14"/>
    </row>
  </sheetData>
  <mergeCells count="2">
    <mergeCell ref="A1:B1"/>
    <mergeCell ref="C1:F1"/>
  </mergeCells>
  <pageMargins left="0.70866141732283472" right="0.70866141732283472" top="0.86614173228346458" bottom="0.74803149606299213" header="0.31496062992125984" footer="0.31496062992125984"/>
  <pageSetup paperSize="9" scale="66" orientation="portrait" horizontalDpi="0" verticalDpi="0" r:id="rId1"/>
  <headerFooter>
    <oddHeader>&amp;C&amp;"Times New Roman,Normál"&amp;12A Társaság saját tevékenységében 
igénybe vett-"hideg technológiával"- végzett
szilárd burkolat helyreállítása  a 2019.évben&amp;R&amp;"Times New Roman,Normál"&amp;12 5.sz.melléklet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5. sz. melléklet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Bohus Beáta Ildikó</dc:creator>
  <cp:lastModifiedBy>Tamás Ágnes</cp:lastModifiedBy>
  <cp:lastPrinted>2017-03-20T09:53:42Z</cp:lastPrinted>
  <dcterms:created xsi:type="dcterms:W3CDTF">2016-03-10T10:06:57Z</dcterms:created>
  <dcterms:modified xsi:type="dcterms:W3CDTF">2020-02-20T14:04:07Z</dcterms:modified>
</cp:coreProperties>
</file>