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\public\SZERVEZETI_EGYSÉGEK_MEGOSZTOTT_MAPPÁI\PARTNERKAPCSOLATI CSOPORT\VÉDETT\3 ÁRAJÁNLATOS BESZERZÉSEK\2024\Szivattyú felújítás\Eljárást indító anyagok\"/>
    </mc:Choice>
  </mc:AlternateContent>
  <bookViews>
    <workbookView xWindow="240" yWindow="135" windowWidth="19320" windowHeight="7815"/>
  </bookViews>
  <sheets>
    <sheet name="Flygt" sheetId="1" r:id="rId1"/>
  </sheets>
  <calcPr calcId="162913"/>
</workbook>
</file>

<file path=xl/calcChain.xml><?xml version="1.0" encoding="utf-8"?>
<calcChain xmlns="http://schemas.openxmlformats.org/spreadsheetml/2006/main">
  <c r="Z11" i="1" l="1"/>
  <c r="Z10" i="1"/>
  <c r="Z9" i="1"/>
  <c r="Z8" i="1"/>
  <c r="Z7" i="1"/>
  <c r="Z6" i="1"/>
  <c r="Z5" i="1"/>
  <c r="Z4" i="1"/>
  <c r="Z3" i="1"/>
  <c r="Y11" i="1"/>
  <c r="Y10" i="1"/>
  <c r="Y9" i="1"/>
  <c r="Y8" i="1"/>
  <c r="Y7" i="1"/>
  <c r="Y6" i="1"/>
  <c r="Y5" i="1"/>
  <c r="Y4" i="1"/>
  <c r="Y3" i="1"/>
  <c r="Z2" i="1"/>
  <c r="Z12" i="1" s="1"/>
  <c r="Y2" i="1" l="1"/>
  <c r="Y12" i="1" s="1"/>
</calcChain>
</file>

<file path=xl/sharedStrings.xml><?xml version="1.0" encoding="utf-8"?>
<sst xmlns="http://schemas.openxmlformats.org/spreadsheetml/2006/main" count="67" uniqueCount="52">
  <si>
    <t>Ssz</t>
  </si>
  <si>
    <t xml:space="preserve">Gyártmány </t>
  </si>
  <si>
    <t>Típus</t>
  </si>
  <si>
    <t>járókerék típus</t>
  </si>
  <si>
    <t>járókerék kód</t>
  </si>
  <si>
    <t>villamos teljesítmény</t>
  </si>
  <si>
    <t>állórész tekercselés</t>
  </si>
  <si>
    <t>tengely csere</t>
  </si>
  <si>
    <t>járókerék felújítás</t>
  </si>
  <si>
    <t>járókerék csere</t>
  </si>
  <si>
    <t>szívóház felújítás</t>
  </si>
  <si>
    <t>álló vágókés csere</t>
  </si>
  <si>
    <t>forgó vágókés csere</t>
  </si>
  <si>
    <t>segédanyag</t>
  </si>
  <si>
    <t>Flygt</t>
  </si>
  <si>
    <t>C</t>
  </si>
  <si>
    <t>250; 252</t>
  </si>
  <si>
    <t>1,7 kW; 2,4 kW</t>
  </si>
  <si>
    <t>2,4 kW</t>
  </si>
  <si>
    <t>3,1 kW</t>
  </si>
  <si>
    <t>252; 254</t>
  </si>
  <si>
    <t>4,2 kW</t>
  </si>
  <si>
    <t>430; 432; 433; 435</t>
  </si>
  <si>
    <t>betétgyűrű csere</t>
  </si>
  <si>
    <t>olajház felújítás</t>
  </si>
  <si>
    <t>szívóházfenék csere</t>
  </si>
  <si>
    <t>olajházbetét csere</t>
  </si>
  <si>
    <t>alsó csapágyfészek felújítás</t>
  </si>
  <si>
    <t>felső csapágyfészek felújítás</t>
  </si>
  <si>
    <t>D</t>
  </si>
  <si>
    <t>230; 232; 234</t>
  </si>
  <si>
    <t>M</t>
  </si>
  <si>
    <t>210; 211; 212; 214</t>
  </si>
  <si>
    <t>1,2  kW; 1,7 kW</t>
  </si>
  <si>
    <t>N</t>
  </si>
  <si>
    <t>270; 272</t>
  </si>
  <si>
    <t>253, 254; 255; 256</t>
  </si>
  <si>
    <t>255; 256</t>
  </si>
  <si>
    <t>Grundfos</t>
  </si>
  <si>
    <t>2,2 kW</t>
  </si>
  <si>
    <t>SLV.65.65.22.2.50D</t>
  </si>
  <si>
    <t>munkadíj (óra*rezsióradíj)</t>
  </si>
  <si>
    <t>kopógyűrűzés, dinamikus egyensúlyozás</t>
  </si>
  <si>
    <t>csapágyak,</t>
  </si>
  <si>
    <t>tömítések,</t>
  </si>
  <si>
    <t>O gyűrűk</t>
  </si>
  <si>
    <t>kábel csere Ft/10m</t>
  </si>
  <si>
    <t>SLV.80.80.40.2.50D</t>
  </si>
  <si>
    <t>4,0 kW</t>
  </si>
  <si>
    <t>Felújítás I.Összesen</t>
  </si>
  <si>
    <t>Felújítás II.Összesen</t>
  </si>
  <si>
    <t>felújító készlet (tömítőkészlet, csapágyak, "O" gyűrűk)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</si>
</sst>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&quot;-&quot;??\ _F_t_-;_-@_-"/>
    <numFmt numFmtId="165" formatCode="#,##0\ &quot;Ft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Fill="1"/>
    <xf numFmtId="0" fontId="3" fillId="0" borderId="5" xfId="0" applyFont="1" applyFill="1" applyBorder="1"/>
    <xf numFmtId="0" fontId="3" fillId="0" borderId="7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165" fontId="3" fillId="0" borderId="6" xfId="0" applyNumberFormat="1" applyFont="1" applyFill="1" applyBorder="1" applyAlignment="1">
      <alignment horizontal="right"/>
    </xf>
    <xf numFmtId="165" fontId="3" fillId="0" borderId="7" xfId="0" applyNumberFormat="1" applyFont="1" applyFill="1" applyBorder="1" applyAlignment="1">
      <alignment horizontal="right"/>
    </xf>
    <xf numFmtId="165" fontId="3" fillId="2" borderId="7" xfId="0" applyNumberFormat="1" applyFont="1" applyFill="1" applyBorder="1" applyAlignment="1">
      <alignment horizontal="right"/>
    </xf>
    <xf numFmtId="165" fontId="3" fillId="0" borderId="4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165" fontId="3" fillId="0" borderId="5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 wrapText="1"/>
    </xf>
    <xf numFmtId="0" fontId="3" fillId="0" borderId="10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right"/>
    </xf>
    <xf numFmtId="165" fontId="3" fillId="0" borderId="9" xfId="0" applyNumberFormat="1" applyFont="1" applyFill="1" applyBorder="1" applyAlignment="1">
      <alignment horizontal="right"/>
    </xf>
    <xf numFmtId="165" fontId="3" fillId="0" borderId="10" xfId="0" applyNumberFormat="1" applyFont="1" applyFill="1" applyBorder="1" applyAlignment="1">
      <alignment horizontal="right"/>
    </xf>
    <xf numFmtId="165" fontId="3" fillId="2" borderId="10" xfId="0" applyNumberFormat="1" applyFont="1" applyFill="1" applyBorder="1" applyAlignment="1">
      <alignment horizontal="right"/>
    </xf>
    <xf numFmtId="165" fontId="3" fillId="0" borderId="12" xfId="0" applyNumberFormat="1" applyFont="1" applyFill="1" applyBorder="1" applyAlignment="1">
      <alignment horizontal="right"/>
    </xf>
    <xf numFmtId="0" fontId="3" fillId="0" borderId="14" xfId="0" applyFont="1" applyFill="1" applyBorder="1"/>
    <xf numFmtId="0" fontId="3" fillId="0" borderId="14" xfId="0" applyFont="1" applyFill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3" fillId="2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13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center" wrapText="1"/>
    </xf>
    <xf numFmtId="165" fontId="3" fillId="0" borderId="8" xfId="0" applyNumberFormat="1" applyFont="1" applyFill="1" applyBorder="1" applyAlignment="1">
      <alignment horizontal="right"/>
    </xf>
    <xf numFmtId="165" fontId="3" fillId="0" borderId="3" xfId="0" applyNumberFormat="1" applyFont="1" applyFill="1" applyBorder="1" applyAlignment="1">
      <alignment horizontal="right"/>
    </xf>
    <xf numFmtId="165" fontId="3" fillId="0" borderId="11" xfId="0" applyNumberFormat="1" applyFont="1" applyFill="1" applyBorder="1" applyAlignment="1">
      <alignment horizontal="right"/>
    </xf>
    <xf numFmtId="3" fontId="3" fillId="0" borderId="7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3" fillId="0" borderId="10" xfId="0" applyNumberFormat="1" applyFont="1" applyFill="1" applyBorder="1" applyAlignment="1">
      <alignment horizontal="right"/>
    </xf>
    <xf numFmtId="165" fontId="3" fillId="0" borderId="14" xfId="0" applyNumberFormat="1" applyFont="1" applyFill="1" applyBorder="1" applyAlignment="1">
      <alignment horizontal="right"/>
    </xf>
    <xf numFmtId="0" fontId="2" fillId="0" borderId="1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2">
    <cellStyle name="Ezres 2" xfId="1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tabSelected="1" workbookViewId="0">
      <pane xSplit="6" ySplit="1" topLeftCell="O2" activePane="bottomRight" state="frozen"/>
      <selection pane="topRight" activeCell="G1" sqref="G1"/>
      <selection pane="bottomLeft" activeCell="A2" sqref="A2"/>
      <selection pane="bottomRight" activeCell="Y1" sqref="Y1"/>
    </sheetView>
  </sheetViews>
  <sheetFormatPr defaultRowHeight="15" x14ac:dyDescent="0.25"/>
  <cols>
    <col min="1" max="1" width="5.7109375" style="1" customWidth="1"/>
    <col min="2" max="2" width="11" style="36" bestFit="1" customWidth="1"/>
    <col min="3" max="3" width="18.7109375" style="36" bestFit="1" customWidth="1"/>
    <col min="4" max="4" width="11.140625" style="1" customWidth="1"/>
    <col min="5" max="5" width="11" style="1" customWidth="1"/>
    <col min="6" max="6" width="14.85546875" style="1" bestFit="1" customWidth="1"/>
    <col min="7" max="7" width="11.85546875" style="1" customWidth="1"/>
    <col min="8" max="8" width="9.140625" style="1" customWidth="1"/>
    <col min="9" max="9" width="15.5703125" style="26" customWidth="1"/>
    <col min="10" max="10" width="11" style="1" customWidth="1"/>
    <col min="11" max="11" width="10.85546875" style="1" customWidth="1"/>
    <col min="12" max="12" width="12.7109375" style="1" customWidth="1"/>
    <col min="13" max="13" width="10.85546875" style="1" customWidth="1"/>
    <col min="14" max="14" width="14.140625" style="1" customWidth="1"/>
    <col min="15" max="15" width="9.140625" style="1" customWidth="1"/>
    <col min="16" max="16" width="18" style="1" customWidth="1"/>
    <col min="17" max="17" width="18.28515625" style="1" customWidth="1"/>
    <col min="18" max="18" width="15.42578125" style="1" customWidth="1"/>
    <col min="19" max="19" width="13" style="1" customWidth="1"/>
    <col min="20" max="20" width="13.140625" style="1" customWidth="1"/>
    <col min="21" max="21" width="11.42578125" style="1" customWidth="1"/>
    <col min="22" max="22" width="13.28515625" style="1" customWidth="1"/>
    <col min="23" max="24" width="17.5703125" style="1" customWidth="1"/>
    <col min="25" max="25" width="16.85546875" style="1" customWidth="1"/>
    <col min="26" max="26" width="14.42578125" style="1" customWidth="1"/>
    <col min="27" max="27" width="12" style="1" bestFit="1" customWidth="1"/>
    <col min="28" max="16384" width="9.140625" style="1"/>
  </cols>
  <sheetData>
    <row r="1" spans="1:26" s="27" customFormat="1" ht="57" customHeight="1" thickTop="1" thickBot="1" x14ac:dyDescent="0.3">
      <c r="A1" s="38" t="s">
        <v>0</v>
      </c>
      <c r="B1" s="38" t="s">
        <v>1</v>
      </c>
      <c r="C1" s="38" t="s">
        <v>2</v>
      </c>
      <c r="D1" s="37" t="s">
        <v>3</v>
      </c>
      <c r="E1" s="37" t="s">
        <v>4</v>
      </c>
      <c r="F1" s="37" t="s">
        <v>5</v>
      </c>
      <c r="G1" s="37" t="s">
        <v>6</v>
      </c>
      <c r="H1" s="37" t="s">
        <v>7</v>
      </c>
      <c r="I1" s="37" t="s">
        <v>8</v>
      </c>
      <c r="J1" s="37" t="s">
        <v>9</v>
      </c>
      <c r="K1" s="37" t="s">
        <v>23</v>
      </c>
      <c r="L1" s="37" t="s">
        <v>26</v>
      </c>
      <c r="M1" s="37" t="s">
        <v>24</v>
      </c>
      <c r="N1" s="37" t="s">
        <v>25</v>
      </c>
      <c r="O1" s="37" t="s">
        <v>10</v>
      </c>
      <c r="P1" s="37" t="s">
        <v>27</v>
      </c>
      <c r="Q1" s="39" t="s">
        <v>28</v>
      </c>
      <c r="R1" s="37" t="s">
        <v>51</v>
      </c>
      <c r="S1" s="37" t="s">
        <v>11</v>
      </c>
      <c r="T1" s="37" t="s">
        <v>12</v>
      </c>
      <c r="U1" s="39" t="s">
        <v>46</v>
      </c>
      <c r="V1" s="39" t="s">
        <v>13</v>
      </c>
      <c r="W1" s="47" t="s">
        <v>41</v>
      </c>
      <c r="X1" s="48"/>
      <c r="Y1" s="39" t="s">
        <v>49</v>
      </c>
      <c r="Z1" s="39" t="s">
        <v>50</v>
      </c>
    </row>
    <row r="2" spans="1:26" ht="30" customHeight="1" thickTop="1" x14ac:dyDescent="0.25">
      <c r="A2" s="2">
        <v>1</v>
      </c>
      <c r="B2" s="28" t="s">
        <v>14</v>
      </c>
      <c r="C2" s="29">
        <v>3085</v>
      </c>
      <c r="D2" s="3" t="s">
        <v>15</v>
      </c>
      <c r="E2" s="3" t="s">
        <v>16</v>
      </c>
      <c r="F2" s="4" t="s">
        <v>18</v>
      </c>
      <c r="G2" s="5"/>
      <c r="H2" s="6"/>
      <c r="I2" s="6"/>
      <c r="J2" s="6"/>
      <c r="K2" s="6"/>
      <c r="L2" s="6"/>
      <c r="M2" s="6"/>
      <c r="N2" s="7"/>
      <c r="O2" s="6"/>
      <c r="P2" s="6"/>
      <c r="Q2" s="6"/>
      <c r="R2" s="6"/>
      <c r="S2" s="7"/>
      <c r="T2" s="7"/>
      <c r="U2" s="6"/>
      <c r="V2" s="6"/>
      <c r="W2" s="43"/>
      <c r="X2" s="40"/>
      <c r="Y2" s="8">
        <f>G2+H2+I2+K2+M2+O2+P2+Q2+R2+U2+V2+(W2*X2)</f>
        <v>0</v>
      </c>
      <c r="Z2" s="8">
        <f>G2+H2+J2+K2+L2+N2+O2+P2+Q2+R2+U2+V2+(W2+X2)</f>
        <v>0</v>
      </c>
    </row>
    <row r="3" spans="1:26" ht="30" customHeight="1" x14ac:dyDescent="0.25">
      <c r="A3" s="2">
        <v>2</v>
      </c>
      <c r="B3" s="30" t="s">
        <v>14</v>
      </c>
      <c r="C3" s="31">
        <v>3102</v>
      </c>
      <c r="D3" s="9" t="s">
        <v>15</v>
      </c>
      <c r="E3" s="9" t="s">
        <v>20</v>
      </c>
      <c r="F3" s="10" t="s">
        <v>21</v>
      </c>
      <c r="G3" s="11"/>
      <c r="H3" s="12"/>
      <c r="I3" s="12"/>
      <c r="J3" s="12"/>
      <c r="K3" s="12"/>
      <c r="L3" s="13"/>
      <c r="M3" s="12"/>
      <c r="N3" s="13"/>
      <c r="O3" s="12"/>
      <c r="P3" s="12"/>
      <c r="Q3" s="12"/>
      <c r="R3" s="12"/>
      <c r="S3" s="13"/>
      <c r="T3" s="13"/>
      <c r="U3" s="12"/>
      <c r="V3" s="12"/>
      <c r="W3" s="44"/>
      <c r="X3" s="41"/>
      <c r="Y3" s="14">
        <f>G3+H3+I3+K3+M3+O3+P3+Q3+R3+U3+V3+(W3*X3)</f>
        <v>0</v>
      </c>
      <c r="Z3" s="14">
        <f>G3+H3+J3+K3+O3+P3+Q3+R3+U3+V3+(W3*X3)</f>
        <v>0</v>
      </c>
    </row>
    <row r="4" spans="1:26" ht="30" customHeight="1" x14ac:dyDescent="0.25">
      <c r="A4" s="2">
        <v>3</v>
      </c>
      <c r="B4" s="30" t="s">
        <v>14</v>
      </c>
      <c r="C4" s="31">
        <v>3102</v>
      </c>
      <c r="D4" s="9" t="s">
        <v>15</v>
      </c>
      <c r="E4" s="15" t="s">
        <v>22</v>
      </c>
      <c r="F4" s="10" t="s">
        <v>19</v>
      </c>
      <c r="G4" s="11"/>
      <c r="H4" s="12"/>
      <c r="I4" s="12"/>
      <c r="J4" s="12"/>
      <c r="K4" s="12"/>
      <c r="L4" s="12"/>
      <c r="M4" s="12"/>
      <c r="N4" s="13"/>
      <c r="O4" s="12"/>
      <c r="P4" s="12"/>
      <c r="Q4" s="12"/>
      <c r="R4" s="12"/>
      <c r="S4" s="13"/>
      <c r="T4" s="13"/>
      <c r="U4" s="12"/>
      <c r="V4" s="12"/>
      <c r="W4" s="44"/>
      <c r="X4" s="41"/>
      <c r="Y4" s="14">
        <f>G4+H4+I4+K4+M4+O4+P4+Q4+R4+U4+V4+(W4*X4)</f>
        <v>0</v>
      </c>
      <c r="Z4" s="14">
        <f>G4+H4+J4+K4+L4+O4+P4+Q4+R4+U4+V4+(W4*X4)</f>
        <v>0</v>
      </c>
    </row>
    <row r="5" spans="1:26" ht="30" customHeight="1" x14ac:dyDescent="0.25">
      <c r="A5" s="2">
        <v>4</v>
      </c>
      <c r="B5" s="30" t="s">
        <v>14</v>
      </c>
      <c r="C5" s="31">
        <v>3057</v>
      </c>
      <c r="D5" s="9" t="s">
        <v>29</v>
      </c>
      <c r="E5" s="15" t="s">
        <v>30</v>
      </c>
      <c r="F5" s="10" t="s">
        <v>17</v>
      </c>
      <c r="G5" s="11"/>
      <c r="H5" s="12"/>
      <c r="I5" s="13"/>
      <c r="J5" s="12"/>
      <c r="K5" s="13"/>
      <c r="L5" s="13"/>
      <c r="M5" s="12"/>
      <c r="N5" s="12"/>
      <c r="O5" s="12"/>
      <c r="P5" s="12"/>
      <c r="Q5" s="12"/>
      <c r="R5" s="12"/>
      <c r="S5" s="13"/>
      <c r="T5" s="13"/>
      <c r="U5" s="12"/>
      <c r="V5" s="12"/>
      <c r="W5" s="44"/>
      <c r="X5" s="41"/>
      <c r="Y5" s="14">
        <f>G5+H5+M5+N5+O5+P5+Q5+R5+U5+V5+(W5*X5)</f>
        <v>0</v>
      </c>
      <c r="Z5" s="14">
        <f>G5+H5+J5+N5+O5+P5+Q5+R5+U5+V5+(W5*X5)</f>
        <v>0</v>
      </c>
    </row>
    <row r="6" spans="1:26" ht="30" customHeight="1" x14ac:dyDescent="0.25">
      <c r="A6" s="2">
        <v>5</v>
      </c>
      <c r="B6" s="30" t="s">
        <v>14</v>
      </c>
      <c r="C6" s="31">
        <v>3068</v>
      </c>
      <c r="D6" s="9" t="s">
        <v>31</v>
      </c>
      <c r="E6" s="15" t="s">
        <v>32</v>
      </c>
      <c r="F6" s="10" t="s">
        <v>33</v>
      </c>
      <c r="G6" s="11"/>
      <c r="H6" s="12"/>
      <c r="I6" s="13"/>
      <c r="J6" s="12"/>
      <c r="K6" s="13"/>
      <c r="L6" s="13"/>
      <c r="M6" s="12"/>
      <c r="N6" s="12"/>
      <c r="O6" s="12"/>
      <c r="P6" s="12"/>
      <c r="Q6" s="12"/>
      <c r="R6" s="12"/>
      <c r="S6" s="12"/>
      <c r="T6" s="12"/>
      <c r="U6" s="12"/>
      <c r="V6" s="12"/>
      <c r="W6" s="44"/>
      <c r="X6" s="41"/>
      <c r="Y6" s="14">
        <f>G6+H6+M6+N6+O6+P6+Q6+R6+S6+T6+U6+V6+(W6*X6)</f>
        <v>0</v>
      </c>
      <c r="Z6" s="14">
        <f>G6+H6+J6+N6+O6+P6+Q6+R6+S6+T6+U6+V6+(W6*X6)</f>
        <v>0</v>
      </c>
    </row>
    <row r="7" spans="1:26" ht="30" customHeight="1" x14ac:dyDescent="0.25">
      <c r="A7" s="2">
        <v>6</v>
      </c>
      <c r="B7" s="30" t="s">
        <v>14</v>
      </c>
      <c r="C7" s="31">
        <v>3069</v>
      </c>
      <c r="D7" s="9" t="s">
        <v>34</v>
      </c>
      <c r="E7" s="9" t="s">
        <v>35</v>
      </c>
      <c r="F7" s="10" t="s">
        <v>17</v>
      </c>
      <c r="G7" s="11"/>
      <c r="H7" s="12"/>
      <c r="I7" s="13"/>
      <c r="J7" s="12"/>
      <c r="K7" s="12"/>
      <c r="L7" s="13"/>
      <c r="M7" s="12"/>
      <c r="N7" s="13"/>
      <c r="O7" s="12"/>
      <c r="P7" s="12"/>
      <c r="Q7" s="12"/>
      <c r="R7" s="12"/>
      <c r="S7" s="13"/>
      <c r="T7" s="13"/>
      <c r="U7" s="12"/>
      <c r="V7" s="12"/>
      <c r="W7" s="44"/>
      <c r="X7" s="41"/>
      <c r="Y7" s="14">
        <f>G7+H7+M7+O7+P7+Q7+R7+U7+V7+(W7*X7)</f>
        <v>0</v>
      </c>
      <c r="Z7" s="14">
        <f>G7+H7+J7+K7+O7+P7+Q7+R7+U7+V7+(W7*X7)</f>
        <v>0</v>
      </c>
    </row>
    <row r="8" spans="1:26" ht="30" customHeight="1" x14ac:dyDescent="0.25">
      <c r="A8" s="2">
        <v>7</v>
      </c>
      <c r="B8" s="30" t="s">
        <v>14</v>
      </c>
      <c r="C8" s="31">
        <v>3085</v>
      </c>
      <c r="D8" s="9" t="s">
        <v>34</v>
      </c>
      <c r="E8" s="15" t="s">
        <v>36</v>
      </c>
      <c r="F8" s="10" t="s">
        <v>18</v>
      </c>
      <c r="G8" s="11"/>
      <c r="H8" s="12"/>
      <c r="I8" s="13"/>
      <c r="J8" s="12"/>
      <c r="K8" s="12"/>
      <c r="L8" s="12"/>
      <c r="M8" s="12"/>
      <c r="N8" s="13"/>
      <c r="O8" s="12"/>
      <c r="P8" s="12"/>
      <c r="Q8" s="12"/>
      <c r="R8" s="12"/>
      <c r="S8" s="13"/>
      <c r="T8" s="13"/>
      <c r="U8" s="12"/>
      <c r="V8" s="12"/>
      <c r="W8" s="44"/>
      <c r="X8" s="41"/>
      <c r="Y8" s="14">
        <f>G8+H8+M8+O8+P8+Q8+R8+U8+V8+(W8*X8)</f>
        <v>0</v>
      </c>
      <c r="Z8" s="14">
        <f>G8+H8+J8+K8+L8+O8+P8+Q8+R8+U8+V8+(W8*X8)</f>
        <v>0</v>
      </c>
    </row>
    <row r="9" spans="1:26" ht="30" customHeight="1" x14ac:dyDescent="0.25">
      <c r="A9" s="2">
        <v>8</v>
      </c>
      <c r="B9" s="30" t="s">
        <v>14</v>
      </c>
      <c r="C9" s="31">
        <v>3102</v>
      </c>
      <c r="D9" s="9" t="s">
        <v>34</v>
      </c>
      <c r="E9" s="9" t="s">
        <v>37</v>
      </c>
      <c r="F9" s="10" t="s">
        <v>21</v>
      </c>
      <c r="G9" s="11"/>
      <c r="H9" s="12"/>
      <c r="I9" s="13"/>
      <c r="J9" s="12"/>
      <c r="K9" s="12"/>
      <c r="L9" s="13"/>
      <c r="M9" s="12"/>
      <c r="N9" s="13"/>
      <c r="O9" s="12"/>
      <c r="P9" s="12"/>
      <c r="Q9" s="12"/>
      <c r="R9" s="12"/>
      <c r="S9" s="13"/>
      <c r="T9" s="13"/>
      <c r="U9" s="12"/>
      <c r="V9" s="12"/>
      <c r="W9" s="44"/>
      <c r="X9" s="41"/>
      <c r="Y9" s="14">
        <f>G9+H9+M9+O9+P9+Q9+R9+U9+V9+(W9*X9)</f>
        <v>0</v>
      </c>
      <c r="Z9" s="14">
        <f>G9+H9+J9+K9+O9+P9+Q9+R9+U9+V9+(W9*X9)</f>
        <v>0</v>
      </c>
    </row>
    <row r="10" spans="1:26" ht="30" customHeight="1" x14ac:dyDescent="0.25">
      <c r="A10" s="2">
        <v>9</v>
      </c>
      <c r="B10" s="30" t="s">
        <v>38</v>
      </c>
      <c r="C10" s="31" t="s">
        <v>47</v>
      </c>
      <c r="D10" s="9"/>
      <c r="E10" s="9"/>
      <c r="F10" s="10" t="s">
        <v>48</v>
      </c>
      <c r="G10" s="11"/>
      <c r="H10" s="12"/>
      <c r="I10" s="13"/>
      <c r="J10" s="12"/>
      <c r="K10" s="13"/>
      <c r="L10" s="13"/>
      <c r="M10" s="12"/>
      <c r="N10" s="13"/>
      <c r="O10" s="12"/>
      <c r="P10" s="12"/>
      <c r="Q10" s="12"/>
      <c r="R10" s="12"/>
      <c r="S10" s="13"/>
      <c r="T10" s="13"/>
      <c r="U10" s="12"/>
      <c r="V10" s="12"/>
      <c r="W10" s="44"/>
      <c r="X10" s="41"/>
      <c r="Y10" s="14">
        <f>G10+H10+M10+O10+P10+Q10+R10+U10+V10+(W10*X10)</f>
        <v>0</v>
      </c>
      <c r="Z10" s="14">
        <f>G10+H10+J10+M10+O10+P10+Q10+R10+U10+V10+(W10*X10)</f>
        <v>0</v>
      </c>
    </row>
    <row r="11" spans="1:26" ht="30" customHeight="1" thickBot="1" x14ac:dyDescent="0.3">
      <c r="A11" s="2">
        <v>10</v>
      </c>
      <c r="B11" s="32" t="s">
        <v>38</v>
      </c>
      <c r="C11" s="33" t="s">
        <v>40</v>
      </c>
      <c r="D11" s="16"/>
      <c r="E11" s="16"/>
      <c r="F11" s="17" t="s">
        <v>39</v>
      </c>
      <c r="G11" s="18"/>
      <c r="H11" s="19"/>
      <c r="I11" s="20"/>
      <c r="J11" s="19"/>
      <c r="K11" s="20"/>
      <c r="L11" s="20"/>
      <c r="M11" s="19"/>
      <c r="N11" s="20"/>
      <c r="O11" s="19"/>
      <c r="P11" s="19"/>
      <c r="Q11" s="19"/>
      <c r="R11" s="19"/>
      <c r="S11" s="20"/>
      <c r="T11" s="20"/>
      <c r="U11" s="19"/>
      <c r="V11" s="19"/>
      <c r="W11" s="45"/>
      <c r="X11" s="42"/>
      <c r="Y11" s="14">
        <f>G11+H11+M11+O11+P11+Q11+R11+U11+V11+(W11*X11)</f>
        <v>0</v>
      </c>
      <c r="Z11" s="21">
        <f>G11+H11+J11+M11+O11+P11+Q11+R11+U11+V11+(W11*X11)</f>
        <v>0</v>
      </c>
    </row>
    <row r="12" spans="1:26" ht="15.75" thickTop="1" x14ac:dyDescent="0.25">
      <c r="A12" s="22"/>
      <c r="B12" s="34"/>
      <c r="C12" s="34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46">
        <f>SUM(Y2:Y11)</f>
        <v>0</v>
      </c>
      <c r="Z12" s="46">
        <f>SUM(Z2:Z11)</f>
        <v>0</v>
      </c>
    </row>
    <row r="13" spans="1:26" x14ac:dyDescent="0.25">
      <c r="A13" s="24"/>
      <c r="B13" s="35"/>
      <c r="C13" s="3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26" x14ac:dyDescent="0.25">
      <c r="A14" s="24"/>
      <c r="B14" s="35"/>
      <c r="C14" s="35"/>
      <c r="D14" s="25"/>
      <c r="E14" s="25"/>
      <c r="F14" s="25"/>
      <c r="G14" s="25"/>
      <c r="H14" s="25"/>
      <c r="I14" s="25" t="s">
        <v>42</v>
      </c>
      <c r="J14" s="25"/>
      <c r="K14" s="25"/>
      <c r="L14" s="25"/>
      <c r="M14" s="25"/>
      <c r="N14" s="25"/>
      <c r="O14" s="25"/>
      <c r="P14" s="25"/>
      <c r="Q14" s="25"/>
      <c r="R14" s="25" t="s">
        <v>43</v>
      </c>
      <c r="S14" s="25"/>
      <c r="T14" s="25"/>
      <c r="U14" s="25"/>
      <c r="V14" s="25"/>
      <c r="W14" s="25"/>
      <c r="X14" s="25"/>
      <c r="Y14" s="25"/>
    </row>
    <row r="15" spans="1:26" x14ac:dyDescent="0.25">
      <c r="A15" s="24"/>
      <c r="B15" s="35"/>
      <c r="C15" s="3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 t="s">
        <v>44</v>
      </c>
      <c r="S15" s="25"/>
      <c r="T15" s="25"/>
      <c r="U15" s="25"/>
      <c r="V15" s="25"/>
      <c r="W15" s="25"/>
      <c r="X15" s="25"/>
      <c r="Y15" s="25"/>
    </row>
    <row r="16" spans="1:26" x14ac:dyDescent="0.25">
      <c r="A16" s="24"/>
      <c r="B16" s="35"/>
      <c r="C16" s="3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 t="s">
        <v>45</v>
      </c>
      <c r="S16" s="25"/>
      <c r="T16" s="25"/>
      <c r="U16" s="25"/>
      <c r="V16" s="25"/>
      <c r="W16" s="25"/>
      <c r="X16" s="25"/>
      <c r="Y16" s="25"/>
    </row>
    <row r="17" spans="1:25" x14ac:dyDescent="0.25">
      <c r="A17" s="24"/>
      <c r="B17" s="35"/>
      <c r="C17" s="3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5" x14ac:dyDescent="0.25">
      <c r="A18" s="24"/>
      <c r="B18" s="35"/>
      <c r="C18" s="3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 x14ac:dyDescent="0.25">
      <c r="A19" s="24"/>
      <c r="B19" s="35"/>
      <c r="C19" s="3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1:25" x14ac:dyDescent="0.25">
      <c r="A20" s="24"/>
      <c r="B20" s="35"/>
      <c r="C20" s="3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1:25" x14ac:dyDescent="0.25">
      <c r="A21" s="24"/>
      <c r="B21" s="35"/>
      <c r="C21" s="3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x14ac:dyDescent="0.25">
      <c r="A22" s="24"/>
      <c r="B22" s="35"/>
      <c r="C22" s="3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1:25" x14ac:dyDescent="0.25">
      <c r="A23" s="24"/>
      <c r="B23" s="35"/>
      <c r="C23" s="3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x14ac:dyDescent="0.25">
      <c r="A24" s="24"/>
      <c r="B24" s="35"/>
      <c r="C24" s="3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x14ac:dyDescent="0.25">
      <c r="A25" s="24"/>
      <c r="B25" s="35"/>
      <c r="C25" s="3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1:25" x14ac:dyDescent="0.25">
      <c r="A26" s="24"/>
      <c r="B26" s="35"/>
      <c r="C26" s="3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25" x14ac:dyDescent="0.25">
      <c r="A27" s="24"/>
      <c r="B27" s="35"/>
      <c r="C27" s="3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5" x14ac:dyDescent="0.25">
      <c r="A28" s="24"/>
      <c r="B28" s="35"/>
      <c r="C28" s="3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1:25" x14ac:dyDescent="0.25">
      <c r="A29" s="24"/>
      <c r="B29" s="35"/>
      <c r="C29" s="3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</row>
    <row r="30" spans="1:25" x14ac:dyDescent="0.25">
      <c r="A30" s="24"/>
      <c r="B30" s="35"/>
      <c r="C30" s="3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</row>
    <row r="31" spans="1:25" x14ac:dyDescent="0.25">
      <c r="A31" s="24"/>
      <c r="B31" s="35"/>
      <c r="C31" s="3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</row>
    <row r="32" spans="1:25" x14ac:dyDescent="0.25">
      <c r="A32" s="24"/>
      <c r="B32" s="35"/>
      <c r="C32" s="3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</row>
    <row r="33" spans="1:25" x14ac:dyDescent="0.25">
      <c r="A33" s="24"/>
      <c r="B33" s="35"/>
      <c r="C33" s="3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</row>
    <row r="34" spans="1:25" x14ac:dyDescent="0.25">
      <c r="A34" s="24"/>
      <c r="B34" s="35"/>
      <c r="C34" s="3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</row>
    <row r="35" spans="1:25" x14ac:dyDescent="0.25">
      <c r="A35" s="24"/>
      <c r="B35" s="35"/>
      <c r="C35" s="3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</row>
    <row r="36" spans="1:25" x14ac:dyDescent="0.25">
      <c r="A36" s="24"/>
      <c r="B36" s="35"/>
      <c r="C36" s="3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</row>
    <row r="37" spans="1:25" x14ac:dyDescent="0.25">
      <c r="A37" s="24"/>
      <c r="B37" s="35"/>
      <c r="C37" s="3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</row>
    <row r="38" spans="1:25" x14ac:dyDescent="0.25">
      <c r="A38" s="24"/>
      <c r="B38" s="35"/>
      <c r="C38" s="3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</row>
    <row r="39" spans="1:25" x14ac:dyDescent="0.25">
      <c r="A39" s="24"/>
      <c r="B39" s="35"/>
      <c r="C39" s="3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</row>
    <row r="40" spans="1:25" x14ac:dyDescent="0.25">
      <c r="A40" s="24"/>
      <c r="B40" s="35"/>
      <c r="C40" s="3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</row>
    <row r="41" spans="1:25" x14ac:dyDescent="0.25">
      <c r="A41" s="24"/>
      <c r="B41" s="35"/>
      <c r="C41" s="3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</row>
    <row r="42" spans="1:25" x14ac:dyDescent="0.25">
      <c r="A42" s="24"/>
      <c r="B42" s="35"/>
      <c r="C42" s="3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</row>
    <row r="43" spans="1:25" x14ac:dyDescent="0.25">
      <c r="A43" s="24"/>
      <c r="B43" s="35"/>
      <c r="C43" s="3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</row>
    <row r="44" spans="1:25" x14ac:dyDescent="0.25">
      <c r="A44" s="24"/>
      <c r="B44" s="35"/>
      <c r="C44" s="3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</row>
    <row r="45" spans="1:25" x14ac:dyDescent="0.25">
      <c r="A45" s="24"/>
      <c r="B45" s="35"/>
      <c r="C45" s="3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</row>
    <row r="46" spans="1:25" x14ac:dyDescent="0.25">
      <c r="A46" s="24"/>
      <c r="B46" s="35"/>
      <c r="C46" s="3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</row>
    <row r="47" spans="1:25" x14ac:dyDescent="0.25">
      <c r="A47" s="24"/>
      <c r="B47" s="35"/>
      <c r="C47" s="3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</row>
    <row r="48" spans="1:25" x14ac:dyDescent="0.25">
      <c r="A48" s="24"/>
      <c r="B48" s="35"/>
      <c r="C48" s="3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</row>
    <row r="49" spans="1:25" x14ac:dyDescent="0.25">
      <c r="A49" s="24"/>
      <c r="B49" s="35"/>
      <c r="C49" s="3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</row>
    <row r="50" spans="1:25" x14ac:dyDescent="0.25">
      <c r="A50" s="24"/>
      <c r="B50" s="35"/>
      <c r="C50" s="3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</row>
    <row r="51" spans="1:25" x14ac:dyDescent="0.25">
      <c r="A51" s="24"/>
      <c r="B51" s="35"/>
      <c r="C51" s="3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</row>
    <row r="52" spans="1:25" x14ac:dyDescent="0.25">
      <c r="A52" s="24"/>
      <c r="B52" s="35"/>
      <c r="C52" s="3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</row>
    <row r="53" spans="1:25" x14ac:dyDescent="0.25">
      <c r="A53" s="24"/>
      <c r="B53" s="35"/>
      <c r="C53" s="3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</row>
    <row r="54" spans="1:25" x14ac:dyDescent="0.25">
      <c r="A54" s="24"/>
      <c r="B54" s="35"/>
      <c r="C54" s="3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</row>
    <row r="55" spans="1:25" x14ac:dyDescent="0.25">
      <c r="A55" s="24"/>
      <c r="B55" s="35"/>
      <c r="C55" s="3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</row>
    <row r="56" spans="1:25" x14ac:dyDescent="0.25">
      <c r="A56" s="24"/>
      <c r="B56" s="35"/>
      <c r="C56" s="3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</row>
    <row r="57" spans="1:25" x14ac:dyDescent="0.25">
      <c r="A57" s="24"/>
      <c r="B57" s="35"/>
      <c r="C57" s="3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</row>
    <row r="58" spans="1:25" x14ac:dyDescent="0.25">
      <c r="A58" s="24"/>
      <c r="B58" s="35"/>
      <c r="C58" s="3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</row>
    <row r="59" spans="1:25" x14ac:dyDescent="0.25">
      <c r="A59" s="24"/>
      <c r="B59" s="35"/>
      <c r="C59" s="3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</row>
    <row r="60" spans="1:25" x14ac:dyDescent="0.25">
      <c r="A60" s="24"/>
      <c r="B60" s="35"/>
      <c r="C60" s="3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</row>
    <row r="61" spans="1:25" x14ac:dyDescent="0.25">
      <c r="A61" s="24"/>
      <c r="B61" s="35"/>
      <c r="C61" s="3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</row>
    <row r="62" spans="1:25" x14ac:dyDescent="0.25">
      <c r="A62" s="24"/>
      <c r="B62" s="35"/>
      <c r="C62" s="3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</row>
    <row r="63" spans="1:25" x14ac:dyDescent="0.25">
      <c r="A63" s="24"/>
      <c r="B63" s="35"/>
      <c r="C63" s="3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</row>
    <row r="64" spans="1:25" x14ac:dyDescent="0.25">
      <c r="A64" s="24"/>
      <c r="B64" s="35"/>
      <c r="C64" s="3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</row>
    <row r="65" spans="1:25" x14ac:dyDescent="0.25">
      <c r="A65" s="24"/>
      <c r="B65" s="35"/>
      <c r="C65" s="3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</row>
    <row r="66" spans="1:25" x14ac:dyDescent="0.25">
      <c r="A66" s="24"/>
      <c r="B66" s="35"/>
      <c r="C66" s="3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</row>
    <row r="67" spans="1:25" x14ac:dyDescent="0.25">
      <c r="A67" s="24"/>
      <c r="B67" s="35"/>
      <c r="C67" s="3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</row>
    <row r="68" spans="1:25" x14ac:dyDescent="0.25">
      <c r="A68" s="24"/>
      <c r="B68" s="35"/>
      <c r="C68" s="3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</row>
    <row r="69" spans="1:25" x14ac:dyDescent="0.25">
      <c r="A69" s="24"/>
      <c r="B69" s="35"/>
      <c r="C69" s="3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</row>
    <row r="70" spans="1:25" x14ac:dyDescent="0.25">
      <c r="A70" s="24"/>
      <c r="B70" s="35"/>
      <c r="C70" s="3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</row>
    <row r="71" spans="1:25" x14ac:dyDescent="0.25">
      <c r="A71" s="24"/>
      <c r="B71" s="35"/>
      <c r="C71" s="3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</row>
    <row r="72" spans="1:25" x14ac:dyDescent="0.25">
      <c r="A72" s="24"/>
      <c r="B72" s="35"/>
      <c r="C72" s="3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</row>
    <row r="73" spans="1:25" x14ac:dyDescent="0.25">
      <c r="A73" s="24"/>
      <c r="B73" s="35"/>
      <c r="C73" s="35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</row>
    <row r="74" spans="1:25" x14ac:dyDescent="0.25">
      <c r="A74" s="24"/>
      <c r="B74" s="35"/>
      <c r="C74" s="35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</row>
    <row r="75" spans="1:25" x14ac:dyDescent="0.25">
      <c r="A75" s="24"/>
      <c r="B75" s="35"/>
      <c r="C75" s="35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</row>
    <row r="76" spans="1:25" x14ac:dyDescent="0.25">
      <c r="A76" s="24"/>
      <c r="B76" s="35"/>
      <c r="C76" s="35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</row>
  </sheetData>
  <mergeCells count="1">
    <mergeCell ref="W1:X1"/>
  </mergeCells>
  <pageMargins left="0.25" right="0.25" top="0.75" bottom="0.75" header="0.3" footer="0.3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Flygt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Bartha Zoltán</dc:creator>
  <cp:lastModifiedBy>Tarján Gabriella</cp:lastModifiedBy>
  <cp:lastPrinted>2023-05-16T12:52:22Z</cp:lastPrinted>
  <dcterms:created xsi:type="dcterms:W3CDTF">2019-03-26T14:40:56Z</dcterms:created>
  <dcterms:modified xsi:type="dcterms:W3CDTF">2024-03-01T12:06:30Z</dcterms:modified>
</cp:coreProperties>
</file>