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115" windowHeight="5385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 s="1"/>
  <c r="D20" i="1" s="1"/>
  <c r="D22" i="1" l="1"/>
  <c r="D29" i="1"/>
  <c r="D27" i="1" l="1"/>
  <c r="D35" i="1"/>
  <c r="D31" i="1"/>
  <c r="D36" i="1"/>
  <c r="D32" i="1"/>
  <c r="D28" i="1"/>
  <c r="D30" i="1"/>
  <c r="D34" i="1"/>
  <c r="D33" i="1"/>
  <c r="D23" i="1" l="1"/>
  <c r="D24" i="1" s="1"/>
</calcChain>
</file>

<file path=xl/sharedStrings.xml><?xml version="1.0" encoding="utf-8"?>
<sst xmlns="http://schemas.openxmlformats.org/spreadsheetml/2006/main" count="54" uniqueCount="48">
  <si>
    <t>Adatok</t>
  </si>
  <si>
    <t>Számított értékek</t>
  </si>
  <si>
    <t>LCC meghatározása</t>
  </si>
  <si>
    <t>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</si>
  <si>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</si>
  <si>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</si>
  <si>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</si>
  <si>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</si>
  <si>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</si>
  <si>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</si>
  <si>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</si>
  <si>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</si>
  <si>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</si>
  <si>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</si>
  <si>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</si>
  <si>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LCC</t>
  </si>
  <si>
    <t>N</t>
  </si>
  <si>
    <t>%</t>
  </si>
  <si>
    <t>1.ajánlat</t>
  </si>
  <si>
    <t>év</t>
  </si>
  <si>
    <t>Vizsgált időtáv</t>
  </si>
  <si>
    <t>Reál diszkontráta</t>
  </si>
  <si>
    <t>db</t>
  </si>
  <si>
    <t>kWh</t>
  </si>
  <si>
    <t>kW</t>
  </si>
  <si>
    <t>h</t>
  </si>
  <si>
    <t>Ft</t>
  </si>
  <si>
    <t>Mennyiség</t>
  </si>
  <si>
    <t>Ft/db</t>
  </si>
  <si>
    <t>Ft/év/db</t>
  </si>
  <si>
    <t>Ft/év</t>
  </si>
  <si>
    <t>Ft/kWh</t>
  </si>
  <si>
    <t xml:space="preserve">Átlagos napi üzemóra / db </t>
  </si>
  <si>
    <t xml:space="preserve">Fajlagos energiaköltség </t>
  </si>
  <si>
    <t xml:space="preserve">Várható élettartam </t>
  </si>
  <si>
    <t xml:space="preserve">Közvetlen életciklusköltség (L+N) </t>
  </si>
  <si>
    <t>Működési költség jelenértéke a vizsgált időtávon</t>
  </si>
  <si>
    <t>Kezdeti beruházási költség (M*A)</t>
  </si>
  <si>
    <t xml:space="preserve">Éves működési költség (C*M)+J </t>
  </si>
  <si>
    <t xml:space="preserve">Éves energiaköltség (D*I) </t>
  </si>
  <si>
    <t xml:space="preserve">légfúvó beszerzés </t>
  </si>
  <si>
    <t>Ajánlati ár *</t>
  </si>
  <si>
    <t>Összhatásfok *</t>
  </si>
  <si>
    <t>Motor névleges teljesítmény*</t>
  </si>
  <si>
    <t xml:space="preserve">Éves energiaigény G*H*365*M </t>
  </si>
  <si>
    <t>*-gal jelölt rész kitöltendő</t>
  </si>
  <si>
    <t>Karbantartási költség **</t>
  </si>
  <si>
    <t xml:space="preserve">Munkaponti villamos teljesítmény*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</si>
</sst>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2" fillId="0" borderId="0" xfId="0" applyFont="1"/>
    <xf numFmtId="4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6"/>
  <sheetViews>
    <sheetView tabSelected="1" topLeftCell="A4" workbookViewId="0">
      <selection activeCell="F22" sqref="F22"/>
    </sheetView>
  </sheetViews>
  <sheetFormatPr defaultRowHeight="15" x14ac:dyDescent="0.25"/>
  <cols>
    <col min="1" max="1" width="3.85546875" customWidth="1"/>
    <col min="2" max="2" width="44.28515625" customWidth="1"/>
    <col min="3" max="3" width="8.85546875" customWidth="1"/>
    <col min="4" max="4" width="13.28515625" bestFit="1" customWidth="1"/>
  </cols>
  <sheetData>
    <row r="3" spans="1:6" x14ac:dyDescent="0.25">
      <c r="B3" s="3" t="s">
        <v>40</v>
      </c>
      <c r="C3" s="3"/>
      <c r="D3" s="6" t="s">
        <v>18</v>
      </c>
    </row>
    <row r="4" spans="1:6" x14ac:dyDescent="0.25">
      <c r="A4" s="3"/>
      <c r="B4" s="3"/>
      <c r="C4" s="3"/>
      <c r="D4" s="3"/>
    </row>
    <row r="5" spans="1:6" ht="18.75" x14ac:dyDescent="0.3">
      <c r="A5" s="3"/>
      <c r="B5" s="4" t="s">
        <v>0</v>
      </c>
      <c r="C5" s="3"/>
      <c r="D5" s="3"/>
    </row>
    <row r="6" spans="1:6" x14ac:dyDescent="0.25">
      <c r="B6" s="1" t="s">
        <v>20</v>
      </c>
      <c r="C6" s="7" t="s">
        <v>19</v>
      </c>
      <c r="D6" s="9">
        <v>10</v>
      </c>
      <c r="F6" s="13"/>
    </row>
    <row r="7" spans="1:6" x14ac:dyDescent="0.25">
      <c r="B7" s="1" t="s">
        <v>21</v>
      </c>
      <c r="C7" s="7" t="s">
        <v>17</v>
      </c>
      <c r="D7" s="10">
        <v>0.05</v>
      </c>
    </row>
    <row r="8" spans="1:6" x14ac:dyDescent="0.25">
      <c r="A8" s="1" t="s">
        <v>3</v>
      </c>
      <c r="B8" s="1" t="s">
        <v>27</v>
      </c>
      <c r="C8" s="7" t="s">
        <v>22</v>
      </c>
      <c r="D8" s="9">
        <v>1</v>
      </c>
    </row>
    <row r="9" spans="1:6" x14ac:dyDescent="0.25">
      <c r="A9" s="1" t="s">
        <v>4</v>
      </c>
      <c r="B9" s="1" t="s">
        <v>41</v>
      </c>
      <c r="C9" s="7" t="s">
        <v>28</v>
      </c>
      <c r="D9" s="9"/>
    </row>
    <row r="10" spans="1:6" x14ac:dyDescent="0.25">
      <c r="A10" s="1" t="s">
        <v>5</v>
      </c>
      <c r="B10" s="1" t="s">
        <v>34</v>
      </c>
      <c r="C10" s="7" t="s">
        <v>19</v>
      </c>
      <c r="D10" s="9">
        <v>10</v>
      </c>
      <c r="F10" s="14"/>
    </row>
    <row r="11" spans="1:6" x14ac:dyDescent="0.25">
      <c r="A11" s="1" t="s">
        <v>6</v>
      </c>
      <c r="B11" s="1" t="s">
        <v>46</v>
      </c>
      <c r="C11" s="7" t="s">
        <v>29</v>
      </c>
      <c r="D11" s="9"/>
      <c r="F11" s="14"/>
    </row>
    <row r="12" spans="1:6" x14ac:dyDescent="0.25">
      <c r="A12" s="1" t="s">
        <v>7</v>
      </c>
      <c r="B12" s="1" t="s">
        <v>33</v>
      </c>
      <c r="C12" s="7" t="s">
        <v>31</v>
      </c>
      <c r="D12" s="12">
        <v>36.83</v>
      </c>
    </row>
    <row r="13" spans="1:6" x14ac:dyDescent="0.25">
      <c r="A13" s="1" t="s">
        <v>8</v>
      </c>
      <c r="B13" s="1" t="s">
        <v>42</v>
      </c>
      <c r="C13" s="7" t="s">
        <v>17</v>
      </c>
      <c r="D13" s="11"/>
      <c r="F13" s="14"/>
    </row>
    <row r="14" spans="1:6" x14ac:dyDescent="0.25">
      <c r="A14" s="1" t="s">
        <v>9</v>
      </c>
      <c r="B14" s="1" t="s">
        <v>43</v>
      </c>
      <c r="C14" s="7" t="s">
        <v>24</v>
      </c>
      <c r="D14" s="9"/>
    </row>
    <row r="15" spans="1:6" x14ac:dyDescent="0.25">
      <c r="A15" s="1" t="s">
        <v>10</v>
      </c>
      <c r="B15" s="1" t="s">
        <v>47</v>
      </c>
      <c r="C15" s="7" t="s">
        <v>24</v>
      </c>
      <c r="D15" s="12"/>
    </row>
    <row r="16" spans="1:6" x14ac:dyDescent="0.25">
      <c r="A16" s="1" t="s">
        <v>11</v>
      </c>
      <c r="B16" s="1" t="s">
        <v>32</v>
      </c>
      <c r="C16" s="7" t="s">
        <v>25</v>
      </c>
      <c r="D16" s="9">
        <v>18</v>
      </c>
    </row>
    <row r="17" spans="1:4" ht="18.75" x14ac:dyDescent="0.3">
      <c r="B17" s="2" t="s">
        <v>1</v>
      </c>
      <c r="C17" s="7"/>
      <c r="D17" s="8"/>
    </row>
    <row r="18" spans="1:4" x14ac:dyDescent="0.25">
      <c r="A18" s="1" t="s">
        <v>12</v>
      </c>
      <c r="B18" s="1" t="s">
        <v>44</v>
      </c>
      <c r="C18" s="7" t="s">
        <v>23</v>
      </c>
      <c r="D18" s="8">
        <f>D15*D16*365*D8</f>
        <v>0</v>
      </c>
    </row>
    <row r="19" spans="1:4" x14ac:dyDescent="0.25">
      <c r="A19" s="1" t="s">
        <v>13</v>
      </c>
      <c r="B19" s="1" t="s">
        <v>39</v>
      </c>
      <c r="C19" s="7" t="s">
        <v>30</v>
      </c>
      <c r="D19" s="8">
        <f>D12*D18</f>
        <v>0</v>
      </c>
    </row>
    <row r="20" spans="1:4" x14ac:dyDescent="0.25">
      <c r="A20" s="1" t="s">
        <v>14</v>
      </c>
      <c r="B20" s="1" t="s">
        <v>38</v>
      </c>
      <c r="C20" s="7" t="s">
        <v>30</v>
      </c>
      <c r="D20" s="8">
        <f>(D11*D8)+D19</f>
        <v>0</v>
      </c>
    </row>
    <row r="21" spans="1:4" ht="18.75" x14ac:dyDescent="0.3">
      <c r="B21" s="2" t="s">
        <v>2</v>
      </c>
      <c r="C21" s="7"/>
      <c r="D21" s="8"/>
    </row>
    <row r="22" spans="1:4" x14ac:dyDescent="0.25">
      <c r="A22" s="1" t="s">
        <v>15</v>
      </c>
      <c r="B22" s="1" t="s">
        <v>37</v>
      </c>
      <c r="C22" s="7" t="s">
        <v>26</v>
      </c>
      <c r="D22" s="8">
        <f>D8*D9</f>
        <v>0</v>
      </c>
    </row>
    <row r="23" spans="1:4" x14ac:dyDescent="0.25">
      <c r="A23" s="1" t="s">
        <v>16</v>
      </c>
      <c r="B23" s="1" t="s">
        <v>36</v>
      </c>
      <c r="C23" s="7" t="s">
        <v>26</v>
      </c>
      <c r="D23" s="8">
        <f>NPV(5%,D27:D36)</f>
        <v>0</v>
      </c>
    </row>
    <row r="24" spans="1:4" ht="18.75" x14ac:dyDescent="0.3">
      <c r="B24" s="2" t="s">
        <v>35</v>
      </c>
      <c r="C24" s="7" t="s">
        <v>26</v>
      </c>
      <c r="D24" s="8">
        <f>D23+D22</f>
        <v>0</v>
      </c>
    </row>
    <row r="26" spans="1:4" x14ac:dyDescent="0.25">
      <c r="B26" t="s">
        <v>45</v>
      </c>
    </row>
    <row r="27" spans="1:4" x14ac:dyDescent="0.25">
      <c r="C27">
        <v>1</v>
      </c>
      <c r="D27" s="5">
        <f>$D$20</f>
        <v>0</v>
      </c>
    </row>
    <row r="28" spans="1:4" x14ac:dyDescent="0.25">
      <c r="C28">
        <v>2</v>
      </c>
      <c r="D28" s="5">
        <f t="shared" ref="D28:D36" si="0">$D$20</f>
        <v>0</v>
      </c>
    </row>
    <row r="29" spans="1:4" x14ac:dyDescent="0.25">
      <c r="C29">
        <v>3</v>
      </c>
      <c r="D29" s="5">
        <f t="shared" si="0"/>
        <v>0</v>
      </c>
    </row>
    <row r="30" spans="1:4" x14ac:dyDescent="0.25">
      <c r="C30">
        <v>4</v>
      </c>
      <c r="D30" s="5">
        <f t="shared" si="0"/>
        <v>0</v>
      </c>
    </row>
    <row r="31" spans="1:4" x14ac:dyDescent="0.25">
      <c r="C31">
        <v>5</v>
      </c>
      <c r="D31" s="5">
        <f t="shared" si="0"/>
        <v>0</v>
      </c>
    </row>
    <row r="32" spans="1:4" x14ac:dyDescent="0.25">
      <c r="C32">
        <v>6</v>
      </c>
      <c r="D32" s="5">
        <f t="shared" si="0"/>
        <v>0</v>
      </c>
    </row>
    <row r="33" spans="3:4" x14ac:dyDescent="0.25">
      <c r="C33">
        <v>7</v>
      </c>
      <c r="D33" s="5">
        <f t="shared" si="0"/>
        <v>0</v>
      </c>
    </row>
    <row r="34" spans="3:4" x14ac:dyDescent="0.25">
      <c r="C34">
        <v>8</v>
      </c>
      <c r="D34" s="5">
        <f t="shared" si="0"/>
        <v>0</v>
      </c>
    </row>
    <row r="35" spans="3:4" x14ac:dyDescent="0.25">
      <c r="C35">
        <v>9</v>
      </c>
      <c r="D35" s="5">
        <f t="shared" si="0"/>
        <v>0</v>
      </c>
    </row>
    <row r="36" spans="3:4" x14ac:dyDescent="0.25">
      <c r="C36">
        <v>10</v>
      </c>
      <c r="D36" s="5">
        <f t="shared" si="0"/>
        <v>0</v>
      </c>
    </row>
    <row r="37" spans="3:4" x14ac:dyDescent="0.25">
      <c r="D37" s="5"/>
    </row>
    <row r="38" spans="3:4" x14ac:dyDescent="0.25">
      <c r="D38" s="5"/>
    </row>
    <row r="39" spans="3:4" x14ac:dyDescent="0.25">
      <c r="D39" s="5"/>
    </row>
    <row r="40" spans="3:4" x14ac:dyDescent="0.25">
      <c r="D40" s="5"/>
    </row>
    <row r="41" spans="3:4" x14ac:dyDescent="0.25">
      <c r="D41" s="5"/>
    </row>
    <row r="42" spans="3:4" x14ac:dyDescent="0.25">
      <c r="D42" s="5"/>
    </row>
    <row r="43" spans="3:4" x14ac:dyDescent="0.25">
      <c r="D43" s="5"/>
    </row>
    <row r="44" spans="3:4" x14ac:dyDescent="0.25">
      <c r="D44" s="5"/>
    </row>
    <row r="45" spans="3:4" x14ac:dyDescent="0.25">
      <c r="D45" s="5"/>
    </row>
    <row r="46" spans="3:4" x14ac:dyDescent="0.25">
      <c r="D46" s="5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Forgács Tamás</dc:creator>
  <cp:lastModifiedBy>Bartha Zoltán</cp:lastModifiedBy>
  <cp:lastPrinted>2018-07-18T08:27:35Z</cp:lastPrinted>
  <dcterms:created xsi:type="dcterms:W3CDTF">2018-06-25T12:46:39Z</dcterms:created>
  <dcterms:modified xsi:type="dcterms:W3CDTF">2020-08-19T14:21:20Z</dcterms:modified>
</cp:coreProperties>
</file>